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<sst xmlns="http://schemas.openxmlformats.org/spreadsheetml/2006/main" count="321" uniqueCount="321">
  <si>
    <t>Школа</t>
  </si>
  <si>
    <t xml:space="preserve">МКОУ Биазинская средняя школа</t>
  </si>
  <si>
    <t>Утвердил:</t>
  </si>
  <si>
    <t>должность</t>
  </si>
  <si>
    <t xml:space="preserve">Директор школы</t>
  </si>
  <si>
    <t xml:space="preserve">Типовое примерное меню приготавливаемых блюд</t>
  </si>
  <si>
    <t>фамилия</t>
  </si>
  <si>
    <t xml:space="preserve">Девятникова С.В.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</si>
  <si>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</si>
  <si>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</si>
  <si>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</si>
  <si>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</si>
  <si>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</si>
  <si>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</si>
  <si>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</si>
  <si>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</si>
  <si>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</si>
  <si>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</si>
  <si>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</si>
  <si>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</si>
  <si>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</si>
  <si>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</si>
  <si>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</si>
  <si>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</si>
  <si>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</si>
  <si>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</si>
  <si>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</si>
  <si>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</si>
  <si>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</si>
  <si>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</si>
  <si>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</si>
  <si>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</si>
  <si>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</si>
  <si>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</si>
  <si>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Помидор в нарезке</t>
  </si>
  <si>
    <t>0.7</t>
  </si>
  <si>
    <t>0.1</t>
  </si>
  <si>
    <t>2.3</t>
  </si>
  <si>
    <t>12.8</t>
  </si>
  <si>
    <t>54-3з</t>
  </si>
  <si>
    <t>11р.00к.</t>
  </si>
  <si>
    <t xml:space="preserve">1 блюдо</t>
  </si>
  <si>
    <t xml:space="preserve">Рассольник домашний</t>
  </si>
  <si>
    <t>4.6</t>
  </si>
  <si>
    <t>5.7</t>
  </si>
  <si>
    <t>11.6</t>
  </si>
  <si>
    <t>116.1</t>
  </si>
  <si>
    <t>54-4с</t>
  </si>
  <si>
    <t xml:space="preserve">11р.18 к.</t>
  </si>
  <si>
    <t xml:space="preserve">2 блюдо</t>
  </si>
  <si>
    <t xml:space="preserve">Картофель отварной в молоке</t>
  </si>
  <si>
    <t>4.5</t>
  </si>
  <si>
    <t>54-11г</t>
  </si>
  <si>
    <t>9р.32к.</t>
  </si>
  <si>
    <t>гарнир</t>
  </si>
  <si>
    <t xml:space="preserve">Тефтели из говядины с рисом</t>
  </si>
  <si>
    <t>13.2</t>
  </si>
  <si>
    <t>199.7</t>
  </si>
  <si>
    <t>54-16м</t>
  </si>
  <si>
    <t>34р.57к.</t>
  </si>
  <si>
    <t>соус</t>
  </si>
  <si>
    <t xml:space="preserve">Соус белый основной</t>
  </si>
  <si>
    <t>0.5</t>
  </si>
  <si>
    <t>54-2соус</t>
  </si>
  <si>
    <t>2р.76к.</t>
  </si>
  <si>
    <t>напиток</t>
  </si>
  <si>
    <t xml:space="preserve">Компот из чернослива</t>
  </si>
  <si>
    <t>54-3хн</t>
  </si>
  <si>
    <t>2р.25к.</t>
  </si>
  <si>
    <t xml:space="preserve">хлеб бел.</t>
  </si>
  <si>
    <t xml:space="preserve">Хлеб пшеничный</t>
  </si>
  <si>
    <t>29.5</t>
  </si>
  <si>
    <t>140.6</t>
  </si>
  <si>
    <t>Пром.</t>
  </si>
  <si>
    <t>3р.90к.</t>
  </si>
  <si>
    <t xml:space="preserve">хлеб черн.</t>
  </si>
  <si>
    <t xml:space="preserve">Хлеб ржаной</t>
  </si>
  <si>
    <t>0.4</t>
  </si>
  <si>
    <t>51.2</t>
  </si>
  <si>
    <t>1р.52к.</t>
  </si>
  <si>
    <t>30.4</t>
  </si>
  <si>
    <t>26.4</t>
  </si>
  <si>
    <t>107.5</t>
  </si>
  <si>
    <t>787.9</t>
  </si>
  <si>
    <t>76.5</t>
  </si>
  <si>
    <t xml:space="preserve">Итого за день:</t>
  </si>
  <si>
    <t xml:space="preserve">Салат из моркови и яблок</t>
  </si>
  <si>
    <t>54-52з</t>
  </si>
  <si>
    <t xml:space="preserve">Борщ с капустой и картофелем со сметаной</t>
  </si>
  <si>
    <t>4.7</t>
  </si>
  <si>
    <t>10.1</t>
  </si>
  <si>
    <t>110.4</t>
  </si>
  <si>
    <t>54-2с</t>
  </si>
  <si>
    <t xml:space="preserve">Рис отварной</t>
  </si>
  <si>
    <t>3.6</t>
  </si>
  <si>
    <t>4.8</t>
  </si>
  <si>
    <t>36.4</t>
  </si>
  <si>
    <t>203.5</t>
  </si>
  <si>
    <t>54-6г</t>
  </si>
  <si>
    <t xml:space="preserve">Котлета рыбная любительская (минтай)</t>
  </si>
  <si>
    <t>4.1</t>
  </si>
  <si>
    <t>6.1</t>
  </si>
  <si>
    <t>112.3</t>
  </si>
  <si>
    <t>54-14р</t>
  </si>
  <si>
    <t xml:space="preserve">Соус молочный натуральный</t>
  </si>
  <si>
    <t>1.5</t>
  </si>
  <si>
    <t>1.9</t>
  </si>
  <si>
    <t>23.8</t>
  </si>
  <si>
    <t>54-5соус</t>
  </si>
  <si>
    <t xml:space="preserve">Компот из сухофруктов</t>
  </si>
  <si>
    <t>54-21гн</t>
  </si>
  <si>
    <t>23.1</t>
  </si>
  <si>
    <t>105.5</t>
  </si>
  <si>
    <t>745.4</t>
  </si>
  <si>
    <t>76.05</t>
  </si>
  <si>
    <t>Винегрет</t>
  </si>
  <si>
    <t>5.4</t>
  </si>
  <si>
    <t>4.0</t>
  </si>
  <si>
    <t>67.1</t>
  </si>
  <si>
    <t>54-4з</t>
  </si>
  <si>
    <t>6.69</t>
  </si>
  <si>
    <t xml:space="preserve">Суп картофельный с макаронными изделиями</t>
  </si>
  <si>
    <t>5.2</t>
  </si>
  <si>
    <t>2.8</t>
  </si>
  <si>
    <t>18.5</t>
  </si>
  <si>
    <t>119.6</t>
  </si>
  <si>
    <t>54-7с</t>
  </si>
  <si>
    <t xml:space="preserve">Каша перловая рассыпчатая</t>
  </si>
  <si>
    <t>4.4</t>
  </si>
  <si>
    <t>5.3</t>
  </si>
  <si>
    <t>30.5</t>
  </si>
  <si>
    <t>187.1</t>
  </si>
  <si>
    <t>54-5г</t>
  </si>
  <si>
    <t xml:space="preserve">Оладьи из печени по-кунцевски</t>
  </si>
  <si>
    <t>17.4</t>
  </si>
  <si>
    <t>11.4</t>
  </si>
  <si>
    <t>15.6</t>
  </si>
  <si>
    <t>234.3</t>
  </si>
  <si>
    <t>54-31м</t>
  </si>
  <si>
    <t xml:space="preserve">Компот из кураги</t>
  </si>
  <si>
    <t>66.9</t>
  </si>
  <si>
    <t>54-2хн</t>
  </si>
  <si>
    <t>3.90</t>
  </si>
  <si>
    <t>35.3</t>
  </si>
  <si>
    <t>25.9</t>
  </si>
  <si>
    <t>123.7</t>
  </si>
  <si>
    <t>15р.00к.</t>
  </si>
  <si>
    <t xml:space="preserve">Суп гороховый</t>
  </si>
  <si>
    <t>6.7</t>
  </si>
  <si>
    <t>16.3</t>
  </si>
  <si>
    <t>133.1</t>
  </si>
  <si>
    <t>54-8с</t>
  </si>
  <si>
    <t>6р.4к.</t>
  </si>
  <si>
    <t>5.5</t>
  </si>
  <si>
    <t>26.5</t>
  </si>
  <si>
    <t>173.7</t>
  </si>
  <si>
    <t>54-10г</t>
  </si>
  <si>
    <t>13.65</t>
  </si>
  <si>
    <t xml:space="preserve">Биточек из курицы</t>
  </si>
  <si>
    <t>17.6</t>
  </si>
  <si>
    <t>3.8</t>
  </si>
  <si>
    <t>151.8</t>
  </si>
  <si>
    <t>54-23м</t>
  </si>
  <si>
    <t>35.00</t>
  </si>
  <si>
    <t>0.8</t>
  </si>
  <si>
    <t>0.9</t>
  </si>
  <si>
    <t>12.5</t>
  </si>
  <si>
    <t xml:space="preserve">Компот из смеси сухофруктов</t>
  </si>
  <si>
    <t>19.8</t>
  </si>
  <si>
    <t>54-1хн</t>
  </si>
  <si>
    <t>5р.10к.</t>
  </si>
  <si>
    <t>37.1</t>
  </si>
  <si>
    <t>15.7</t>
  </si>
  <si>
    <t>756.7</t>
  </si>
  <si>
    <t xml:space="preserve">Свекла отварная дольками</t>
  </si>
  <si>
    <t>25.2</t>
  </si>
  <si>
    <t>54-28з</t>
  </si>
  <si>
    <t>10.00</t>
  </si>
  <si>
    <t xml:space="preserve">Щи из свежей капусты со сметаной</t>
  </si>
  <si>
    <t>5.6</t>
  </si>
  <si>
    <t>92.2</t>
  </si>
  <si>
    <t>54-1с</t>
  </si>
  <si>
    <t>11р00</t>
  </si>
  <si>
    <t xml:space="preserve">Макароны отварные</t>
  </si>
  <si>
    <t>4.9</t>
  </si>
  <si>
    <t>32.8</t>
  </si>
  <si>
    <t>196.8</t>
  </si>
  <si>
    <t>54-1г</t>
  </si>
  <si>
    <t>7р.75к.</t>
  </si>
  <si>
    <t xml:space="preserve">Бефстроганов из отварной говядины</t>
  </si>
  <si>
    <t>17.5</t>
  </si>
  <si>
    <t>2.6</t>
  </si>
  <si>
    <t>235.4</t>
  </si>
  <si>
    <t>54-1м</t>
  </si>
  <si>
    <t>26.27</t>
  </si>
  <si>
    <t xml:space="preserve">Компот из смородины</t>
  </si>
  <si>
    <t>0.3</t>
  </si>
  <si>
    <t>8.4</t>
  </si>
  <si>
    <t>35.5</t>
  </si>
  <si>
    <t>54-7хн</t>
  </si>
  <si>
    <t>8р38к</t>
  </si>
  <si>
    <t>Мандарин</t>
  </si>
  <si>
    <t>0.6</t>
  </si>
  <si>
    <t>24.5</t>
  </si>
  <si>
    <t>Пром</t>
  </si>
  <si>
    <t>7.50</t>
  </si>
  <si>
    <t>34.9</t>
  </si>
  <si>
    <t>29.2</t>
  </si>
  <si>
    <t>99.5</t>
  </si>
  <si>
    <t>801.4</t>
  </si>
  <si>
    <t xml:space="preserve">Салат из белокочанной капусты с морковью</t>
  </si>
  <si>
    <t>5.8</t>
  </si>
  <si>
    <t>81.5</t>
  </si>
  <si>
    <t>54-8з</t>
  </si>
  <si>
    <t>18р02к</t>
  </si>
  <si>
    <t xml:space="preserve">Рассольник Ленинградский</t>
  </si>
  <si>
    <t>13.6</t>
  </si>
  <si>
    <t>125.5</t>
  </si>
  <si>
    <t>54-3с</t>
  </si>
  <si>
    <t>11р.18к.</t>
  </si>
  <si>
    <t xml:space="preserve">Плов из отварной говядины</t>
  </si>
  <si>
    <t>15.3</t>
  </si>
  <si>
    <t>14.7</t>
  </si>
  <si>
    <t>38.6</t>
  </si>
  <si>
    <t>348.2</t>
  </si>
  <si>
    <t>54-11м</t>
  </si>
  <si>
    <t>37.45</t>
  </si>
  <si>
    <t>1р52</t>
  </si>
  <si>
    <t>0.2</t>
  </si>
  <si>
    <t>14.8</t>
  </si>
  <si>
    <t>3р90</t>
  </si>
  <si>
    <t>27.3</t>
  </si>
  <si>
    <t>98.4</t>
  </si>
  <si>
    <t>743.6</t>
  </si>
  <si>
    <t xml:space="preserve">Огурец в нарезке</t>
  </si>
  <si>
    <t>8.5</t>
  </si>
  <si>
    <t>54-2з</t>
  </si>
  <si>
    <t xml:space="preserve">11р 00к</t>
  </si>
  <si>
    <t xml:space="preserve">Суп крестьянский с крупой (крупа перловая)</t>
  </si>
  <si>
    <t>5.1</t>
  </si>
  <si>
    <t>10.8</t>
  </si>
  <si>
    <t>115.6</t>
  </si>
  <si>
    <t>54-10с</t>
  </si>
  <si>
    <t>15р24к</t>
  </si>
  <si>
    <t>13р65к</t>
  </si>
  <si>
    <t xml:space="preserve">Котлета из курицы</t>
  </si>
  <si>
    <t>19.2</t>
  </si>
  <si>
    <t>4.3</t>
  </si>
  <si>
    <t>13.4</t>
  </si>
  <si>
    <t>54-5м</t>
  </si>
  <si>
    <t>21р74к</t>
  </si>
  <si>
    <t>4р17</t>
  </si>
  <si>
    <t>5р10</t>
  </si>
  <si>
    <t>3р90к</t>
  </si>
  <si>
    <t>1р52к</t>
  </si>
  <si>
    <t>18.1</t>
  </si>
  <si>
    <t>113.4</t>
  </si>
  <si>
    <t xml:space="preserve">Морковь отварная дольками</t>
  </si>
  <si>
    <t>37.6</t>
  </si>
  <si>
    <t>54-27з</t>
  </si>
  <si>
    <t>Горошница</t>
  </si>
  <si>
    <t>14.5</t>
  </si>
  <si>
    <t>1.3</t>
  </si>
  <si>
    <t>33.8</t>
  </si>
  <si>
    <t>204.8</t>
  </si>
  <si>
    <t>54-21г</t>
  </si>
  <si>
    <t xml:space="preserve">Шницель из говядины</t>
  </si>
  <si>
    <t>18.2</t>
  </si>
  <si>
    <t>16.4</t>
  </si>
  <si>
    <t>295.2</t>
  </si>
  <si>
    <t>54-7м</t>
  </si>
  <si>
    <t xml:space="preserve">Компот из свежих яблок</t>
  </si>
  <si>
    <t>9.9</t>
  </si>
  <si>
    <t>41.6</t>
  </si>
  <si>
    <t>54-32хн</t>
  </si>
  <si>
    <t>1.88</t>
  </si>
  <si>
    <t>70.3</t>
  </si>
  <si>
    <t>102.4</t>
  </si>
  <si>
    <t>1.25</t>
  </si>
  <si>
    <t>45.5</t>
  </si>
  <si>
    <t>28.1</t>
  </si>
  <si>
    <t>863.8</t>
  </si>
  <si>
    <t xml:space="preserve">Суп фасолевый</t>
  </si>
  <si>
    <t>6.8</t>
  </si>
  <si>
    <t>14.4</t>
  </si>
  <si>
    <t>125.9</t>
  </si>
  <si>
    <t>54-9с</t>
  </si>
  <si>
    <t xml:space="preserve">Картофельное пюре</t>
  </si>
  <si>
    <t>3.1</t>
  </si>
  <si>
    <t>139.4</t>
  </si>
  <si>
    <t xml:space="preserve">Печень говяжья по-строгановски</t>
  </si>
  <si>
    <t>16.7</t>
  </si>
  <si>
    <t>15.9</t>
  </si>
  <si>
    <t>236.5</t>
  </si>
  <si>
    <t>54-18м</t>
  </si>
  <si>
    <t>29.73</t>
  </si>
  <si>
    <t>19.4</t>
  </si>
  <si>
    <t>81.3</t>
  </si>
  <si>
    <t>19.7</t>
  </si>
  <si>
    <t>93.8</t>
  </si>
  <si>
    <t>95.2</t>
  </si>
  <si>
    <t>753.3</t>
  </si>
  <si>
    <t>11.00</t>
  </si>
  <si>
    <t>11.18</t>
  </si>
  <si>
    <t>7.75</t>
  </si>
  <si>
    <t xml:space="preserve">Фрикадельки из говядины</t>
  </si>
  <si>
    <t>13.7</t>
  </si>
  <si>
    <t>12.2</t>
  </si>
  <si>
    <t>191.2</t>
  </si>
  <si>
    <t>54-29м</t>
  </si>
  <si>
    <t>32.01</t>
  </si>
  <si>
    <t xml:space="preserve">Соус красный основной</t>
  </si>
  <si>
    <t>1.8</t>
  </si>
  <si>
    <t>14.1</t>
  </si>
  <si>
    <t>54-3соус</t>
  </si>
  <si>
    <t>3.86</t>
  </si>
  <si>
    <t>5.10</t>
  </si>
  <si>
    <t>3.9</t>
  </si>
  <si>
    <t>35.7</t>
  </si>
  <si>
    <t>816.2</t>
  </si>
  <si>
    <t xml:space="preserve"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</si>
</sst>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4">
    <font>
      <sz val="11.000000"/>
      <color theme="1"/>
      <name val="Calibri"/>
      <scheme val="minor"/>
    </font>
    <font>
      <sz val="10.000000"/>
      <color theme="1"/>
      <name val="Arial"/>
    </font>
    <font>
      <b/>
      <sz val="14.000000"/>
      <color rgb="FF4C4C4C"/>
      <name val="Arial"/>
    </font>
    <font>
      <sz val="10.000000"/>
      <color rgb="FF2D2D2D"/>
      <name val="Arial"/>
    </font>
    <font>
      <sz val="10.000000"/>
      <color rgb="FF4C4C4C"/>
      <name val="Arial"/>
    </font>
    <font>
      <i/>
      <sz val="8.000000"/>
      <color theme="1"/>
      <name val="Arial"/>
    </font>
    <font>
      <b/>
      <sz val="8.000000"/>
      <color theme="1"/>
      <name val="Arial"/>
    </font>
    <font>
      <b/>
      <sz val="8.000000"/>
      <color rgb="FF2D2D2D"/>
      <name val="Arial"/>
    </font>
    <font>
      <i/>
      <sz val="11.000000"/>
      <color theme="1"/>
      <name val="Calibri"/>
      <scheme val="minor"/>
    </font>
    <font>
      <sz val="11.000000"/>
      <name val="DejaVu Serif Condensed"/>
    </font>
    <font>
      <b/>
      <sz val="11.000000"/>
      <color indexed="2"/>
      <name val="DejaVu Serif Condensed"/>
    </font>
    <font>
      <b/>
      <sz val="11.000000"/>
      <name val="DejaVu Serif Condensed"/>
    </font>
    <font>
      <b/>
      <sz val="10.000000"/>
      <color rgb="FF2D2D2D"/>
      <name val="Arial"/>
    </font>
    <font>
      <b/>
      <sz val="11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71">
    <xf fontId="0" fillId="0" borderId="0" numFmtId="0" xfId="0"/>
    <xf fontId="1" fillId="0" borderId="0" numFmtId="0" xfId="0" applyFont="1"/>
    <xf fontId="1" fillId="0" borderId="0" numFmtId="0" xfId="0" applyFont="1" applyAlignment="1">
      <alignment horizontal="left"/>
    </xf>
    <xf fontId="1" fillId="2" borderId="1" numFmtId="0" xfId="0" applyFont="1" applyFill="1" applyBorder="1" applyAlignment="1" applyProtection="1">
      <alignment wrapText="1"/>
      <protection locked="0"/>
    </xf>
    <xf fontId="0" fillId="0" borderId="1" numFmtId="0" xfId="0" applyBorder="1" applyAlignment="1" applyProtection="1">
      <alignment wrapText="1"/>
      <protection locked="0"/>
    </xf>
    <xf fontId="1" fillId="0" borderId="0" numFmtId="0" xfId="0" applyFont="1" applyAlignment="1">
      <alignment horizontal="right"/>
    </xf>
    <xf fontId="1" fillId="2" borderId="1" numFmtId="0" xfId="0" applyFont="1" applyFill="1" applyBorder="1" applyAlignment="1" applyProtection="1">
      <alignment horizontal="left" wrapText="1"/>
      <protection locked="0"/>
    </xf>
    <xf fontId="2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1" fillId="2" borderId="1" numFmtId="0" xfId="0" applyFont="1" applyFill="1" applyBorder="1" applyProtection="1">
      <protection locked="0"/>
    </xf>
    <xf fontId="1" fillId="2" borderId="2" numFmtId="1" xfId="0" applyNumberFormat="1" applyFont="1" applyFill="1" applyBorder="1" applyAlignment="1" applyProtection="1">
      <alignment horizontal="center"/>
      <protection locked="0"/>
    </xf>
    <xf fontId="1" fillId="2" borderId="1" numFmtId="1" xfId="0" applyNumberFormat="1" applyFont="1" applyFill="1" applyBorder="1" applyAlignment="1" applyProtection="1">
      <alignment horizontal="center"/>
      <protection locked="0"/>
    </xf>
    <xf fontId="1" fillId="0" borderId="0" numFmtId="0" xfId="0" applyFont="1" applyAlignment="1" applyProtection="1">
      <alignment horizontal="left"/>
    </xf>
    <xf fontId="5" fillId="0" borderId="0" numFmtId="0" xfId="0" applyFont="1" applyAlignment="1">
      <alignment horizontal="center" vertical="top"/>
    </xf>
    <xf fontId="6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/>
    </xf>
    <xf fontId="1" fillId="0" borderId="7" numFmtId="0" xfId="0" applyFont="1" applyBorder="1" applyAlignment="1">
      <alignment horizontal="center"/>
    </xf>
    <xf fontId="0" fillId="0" borderId="8" numFmtId="0" xfId="0" applyBorder="1"/>
    <xf fontId="0" fillId="0" borderId="9" numFmtId="0" xfId="0" applyBorder="1"/>
    <xf fontId="1" fillId="2" borderId="9" numFmtId="0" xfId="0" applyFont="1" applyFill="1" applyBorder="1" applyAlignment="1" applyProtection="1">
      <alignment vertical="top" wrapText="1"/>
      <protection locked="0"/>
    </xf>
    <xf fontId="1" fillId="2" borderId="9" numFmtId="0" xfId="0" applyFont="1" applyFill="1" applyBorder="1" applyAlignment="1" applyProtection="1">
      <alignment horizontal="center" vertical="top" wrapText="1"/>
      <protection locked="0"/>
    </xf>
    <xf fontId="1" fillId="2" borderId="10" numFmtId="0" xfId="0" applyFont="1" applyFill="1" applyBorder="1" applyAlignment="1" applyProtection="1">
      <alignment horizontal="center" vertical="top" wrapText="1"/>
      <protection locked="0"/>
    </xf>
    <xf fontId="1" fillId="0" borderId="11" numFmtId="0" xfId="0" applyFont="1" applyBorder="1" applyAlignment="1">
      <alignment horizontal="center"/>
    </xf>
    <xf fontId="1" fillId="0" borderId="12" numFmtId="0" xfId="0" applyFont="1" applyBorder="1" applyAlignment="1">
      <alignment horizontal="center"/>
    </xf>
    <xf fontId="0" fillId="0" borderId="13" numFmtId="0" xfId="0" applyBorder="1"/>
    <xf fontId="0" fillId="2" borderId="1" numFmtId="0" xfId="0" applyFill="1" applyBorder="1" applyProtection="1">
      <protection locked="0"/>
    </xf>
    <xf fontId="1" fillId="2" borderId="1" numFmtId="0" xfId="0" applyFont="1" applyFill="1" applyBorder="1" applyAlignment="1" applyProtection="1">
      <alignment vertical="top" wrapText="1"/>
      <protection locked="0"/>
    </xf>
    <xf fontId="1" fillId="2" borderId="1" numFmtId="0" xfId="0" applyFont="1" applyFill="1" applyBorder="1" applyAlignment="1" applyProtection="1">
      <alignment horizontal="center" vertical="top" wrapText="1"/>
      <protection locked="0"/>
    </xf>
    <xf fontId="1" fillId="2" borderId="14" numFmtId="0" xfId="0" applyFont="1" applyFill="1" applyBorder="1" applyAlignment="1" applyProtection="1">
      <alignment horizontal="center" vertical="top" wrapText="1"/>
      <protection locked="0"/>
    </xf>
    <xf fontId="0" fillId="0" borderId="1" numFmtId="0" xfId="0" applyBorder="1"/>
    <xf fontId="1" fillId="0" borderId="15" numFmtId="0" xfId="0" applyFont="1" applyBorder="1" applyAlignment="1">
      <alignment horizontal="center"/>
    </xf>
    <xf fontId="1" fillId="0" borderId="16" numFmtId="0" xfId="0" applyFont="1" applyBorder="1" applyAlignment="1">
      <alignment horizontal="center"/>
    </xf>
    <xf fontId="0" fillId="0" borderId="2" numFmtId="0" xfId="0" applyBorder="1"/>
    <xf fontId="8" fillId="0" borderId="1" numFmtId="0" xfId="0" applyFont="1" applyBorder="1" applyAlignment="1" applyProtection="1">
      <alignment horizontal="right"/>
      <protection locked="0"/>
    </xf>
    <xf fontId="1" fillId="0" borderId="1" numFmtId="0" xfId="0" applyFont="1" applyBorder="1" applyAlignment="1">
      <alignment vertical="top" wrapText="1"/>
    </xf>
    <xf fontId="1" fillId="0" borderId="1" numFmtId="0" xfId="0" applyFont="1" applyBorder="1" applyAlignment="1">
      <alignment horizontal="center" vertical="top" wrapText="1"/>
    </xf>
    <xf fontId="1" fillId="0" borderId="14" numFmtId="0" xfId="0" applyFont="1" applyBorder="1" applyAlignment="1">
      <alignment horizontal="center" vertical="top" wrapText="1"/>
    </xf>
    <xf fontId="1" fillId="0" borderId="17" numFmtId="0" xfId="0" applyFont="1" applyBorder="1" applyAlignment="1">
      <alignment horizontal="center"/>
    </xf>
    <xf fontId="1" fillId="0" borderId="18" numFmtId="0" xfId="0" applyFont="1" applyBorder="1" applyAlignment="1">
      <alignment horizontal="center"/>
    </xf>
    <xf fontId="0" fillId="0" borderId="18" numFmtId="0" xfId="0" applyBorder="1"/>
    <xf fontId="9" fillId="2" borderId="1" numFmtId="0" xfId="0" applyFont="1" applyFill="1" applyBorder="1" applyAlignment="1" applyProtection="1">
      <alignment horizontal="left" vertical="top" wrapText="1"/>
      <protection locked="0"/>
    </xf>
    <xf fontId="9" fillId="2" borderId="1" numFmtId="0" xfId="0" applyFont="1" applyFill="1" applyBorder="1" applyAlignment="1" applyProtection="1">
      <alignment horizontal="center" vertical="top" wrapText="1"/>
      <protection locked="0"/>
    </xf>
    <xf fontId="1" fillId="2" borderId="1" numFmtId="17" xfId="0" applyNumberFormat="1" applyFont="1" applyFill="1" applyBorder="1" applyAlignment="1" applyProtection="1">
      <alignment horizontal="center" vertical="top" wrapText="1"/>
      <protection locked="0"/>
    </xf>
    <xf fontId="10" fillId="2" borderId="1" numFmtId="0" xfId="0" applyFont="1" applyFill="1" applyBorder="1" applyAlignment="1" applyProtection="1">
      <alignment horizontal="left" vertical="top" wrapText="1"/>
      <protection locked="0"/>
    </xf>
    <xf fontId="10" fillId="2" borderId="1" numFmtId="0" xfId="0" applyFont="1" applyFill="1" applyBorder="1" applyAlignment="1" applyProtection="1">
      <alignment horizontal="center" vertical="top" wrapText="1"/>
      <protection locked="0"/>
    </xf>
    <xf fontId="11" fillId="0" borderId="1" numFmtId="0" xfId="0" applyFont="1" applyBorder="1" applyAlignment="1">
      <alignment horizontal="center" vertical="top" wrapText="1"/>
    </xf>
    <xf fontId="1" fillId="3" borderId="19" numFmtId="0" xfId="0" applyFont="1" applyFill="1" applyBorder="1" applyAlignment="1">
      <alignment horizontal="center"/>
    </xf>
    <xf fontId="1" fillId="3" borderId="20" numFmtId="0" xfId="0" applyFont="1" applyFill="1" applyBorder="1" applyAlignment="1">
      <alignment horizontal="center"/>
    </xf>
    <xf fontId="12" fillId="3" borderId="21" numFmtId="0" xfId="0" applyFont="1" applyFill="1" applyBorder="1" applyAlignment="1">
      <alignment horizontal="center" vertical="center" wrapText="1"/>
    </xf>
    <xf fontId="13" fillId="3" borderId="22" numFmtId="0" xfId="0" applyFont="1" applyFill="1" applyBorder="1" applyAlignment="1">
      <alignment horizontal="center" vertical="center" wrapText="1"/>
    </xf>
    <xf fontId="1" fillId="3" borderId="20" numFmtId="0" xfId="0" applyFont="1" applyFill="1" applyBorder="1" applyAlignment="1">
      <alignment vertical="top" wrapText="1"/>
    </xf>
    <xf fontId="1" fillId="3" borderId="20" numFmtId="0" xfId="0" applyFont="1" applyFill="1" applyBorder="1" applyAlignment="1">
      <alignment horizontal="center" vertical="top" wrapText="1"/>
    </xf>
    <xf fontId="1" fillId="0" borderId="13" numFmtId="0" xfId="0" applyFont="1" applyBorder="1" applyAlignment="1">
      <alignment horizontal="center"/>
    </xf>
    <xf fontId="1" fillId="0" borderId="2" numFmtId="0" xfId="0" applyFont="1" applyBorder="1" applyAlignment="1">
      <alignment horizontal="center"/>
    </xf>
    <xf fontId="1" fillId="3" borderId="1" numFmtId="0" xfId="0" applyFont="1" applyFill="1" applyBorder="1" applyAlignment="1">
      <alignment horizontal="center"/>
    </xf>
    <xf fontId="1" fillId="2" borderId="23" numFmtId="0" xfId="0" applyFont="1" applyFill="1" applyBorder="1" applyAlignment="1" applyProtection="1">
      <alignment horizontal="center" vertical="top" wrapText="1"/>
      <protection locked="0"/>
    </xf>
    <xf fontId="1" fillId="0" borderId="23" numFmtId="0" xfId="0" applyFont="1" applyBorder="1" applyAlignment="1">
      <alignment horizontal="center" vertical="top" wrapText="1"/>
    </xf>
    <xf fontId="1" fillId="2" borderId="1" numFmtId="16" xfId="0" applyNumberFormat="1" applyFont="1" applyFill="1" applyBorder="1" applyAlignment="1" applyProtection="1">
      <alignment horizontal="center" vertical="top" wrapText="1"/>
      <protection locked="0"/>
    </xf>
    <xf fontId="1" fillId="2" borderId="24" numFmtId="16" xfId="0" applyNumberFormat="1" applyFont="1" applyFill="1" applyBorder="1" applyAlignment="1" applyProtection="1">
      <alignment horizontal="center" vertical="top" wrapText="1"/>
      <protection locked="0"/>
    </xf>
    <xf fontId="1" fillId="2" borderId="1" numFmtId="0" xfId="0" applyFont="1" applyFill="1" applyBorder="1" applyAlignment="1" applyProtection="1">
      <alignment horizontal="left" vertical="top" wrapText="1"/>
      <protection locked="0"/>
    </xf>
    <xf fontId="0" fillId="0" borderId="0" numFmtId="0" xfId="0" applyProtection="1"/>
    <xf fontId="1" fillId="0" borderId="3" numFmtId="0" xfId="0" applyFont="1" applyBorder="1"/>
    <xf fontId="1" fillId="0" borderId="4" numFmtId="0" xfId="0" applyFont="1" applyBorder="1"/>
    <xf fontId="12" fillId="0" borderId="25" numFmtId="0" xfId="0" applyFont="1" applyBorder="1" applyAlignment="1">
      <alignment horizontal="center" vertical="center" wrapText="1"/>
    </xf>
    <xf fontId="12" fillId="0" borderId="26" numFmtId="0" xfId="0" applyFont="1" applyBorder="1" applyAlignment="1">
      <alignment horizontal="center" vertical="center" wrapText="1"/>
    </xf>
    <xf fontId="12" fillId="0" borderId="27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xSplit="4" ySplit="5" topLeftCell="E6" activePane="bottomRight" state="frozen"/>
      <selection activeCell="L171" activeCellId="0" sqref="L171"/>
    </sheetView>
  </sheetViews>
  <sheetFormatPr defaultColWidth="9.140625" defaultRowHeight="14.25"/>
  <cols>
    <col customWidth="1" min="1" max="1" style="1" width="4.7109375"/>
    <col customWidth="1" min="2" max="2" style="1" width="5.28515625"/>
    <col min="3" max="3" style="2" width="9.140625"/>
    <col customWidth="1" min="4" max="4" style="2" width="11.5703125"/>
    <col customWidth="1" min="5" max="5" style="1" width="52.5703125"/>
    <col customWidth="1" min="6" max="6" style="1" width="9.28515625"/>
    <col customWidth="1" min="7" max="7" style="1" width="10"/>
    <col customWidth="1" min="8" max="8" style="1" width="7.5703125"/>
    <col customWidth="1" min="9" max="9" style="1" width="9.7109375"/>
    <col customWidth="1" min="10" max="10" style="1" width="8.140625"/>
    <col customWidth="1" min="11" max="11" style="1" width="10"/>
    <col min="12" max="16384" style="1" width="9.140625"/>
  </cols>
  <sheetData>
    <row r="1" ht="15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6.5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>
      <c r="A3" s="8" t="s">
        <v>8</v>
      </c>
      <c r="C3" s="1"/>
      <c r="D3" s="9"/>
      <c r="E3" s="10" t="s">
        <v>9</v>
      </c>
      <c r="G3" s="1" t="s">
        <v>10</v>
      </c>
      <c r="H3" s="11">
        <v>2</v>
      </c>
      <c r="I3" s="11">
        <v>9</v>
      </c>
      <c r="J3" s="12">
        <v>2025</v>
      </c>
      <c r="K3" s="13"/>
    </row>
    <row r="4">
      <c r="C4" s="1"/>
      <c r="D4" s="8"/>
      <c r="H4" s="14" t="s">
        <v>11</v>
      </c>
      <c r="I4" s="14" t="s">
        <v>12</v>
      </c>
      <c r="J4" s="14" t="s">
        <v>13</v>
      </c>
    </row>
    <row r="5" ht="31.5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8" t="s">
        <v>24</v>
      </c>
      <c r="L5" s="17" t="s">
        <v>25</v>
      </c>
    </row>
    <row r="6" ht="15">
      <c r="A6" s="19">
        <v>1</v>
      </c>
      <c r="B6" s="20">
        <v>1</v>
      </c>
      <c r="C6" s="21" t="s">
        <v>26</v>
      </c>
      <c r="D6" s="22" t="s">
        <v>27</v>
      </c>
      <c r="E6" s="23"/>
      <c r="F6" s="24"/>
      <c r="G6" s="24"/>
      <c r="H6" s="24"/>
      <c r="I6" s="24"/>
      <c r="J6" s="24"/>
      <c r="K6" s="25"/>
      <c r="L6" s="24"/>
    </row>
    <row r="7" ht="15">
      <c r="A7" s="26"/>
      <c r="B7" s="27"/>
      <c r="C7" s="28"/>
      <c r="D7" s="29"/>
      <c r="E7" s="30"/>
      <c r="F7" s="31"/>
      <c r="G7" s="31"/>
      <c r="H7" s="31"/>
      <c r="I7" s="31"/>
      <c r="J7" s="31"/>
      <c r="K7" s="32"/>
      <c r="L7" s="31"/>
    </row>
    <row r="8" ht="15">
      <c r="A8" s="26"/>
      <c r="B8" s="27"/>
      <c r="C8" s="28"/>
      <c r="D8" s="33" t="s">
        <v>28</v>
      </c>
      <c r="E8" s="30"/>
      <c r="F8" s="31"/>
      <c r="G8" s="31"/>
      <c r="H8" s="31"/>
      <c r="I8" s="31"/>
      <c r="J8" s="31"/>
      <c r="K8" s="32"/>
      <c r="L8" s="31"/>
    </row>
    <row r="9" ht="15">
      <c r="A9" s="26"/>
      <c r="B9" s="27"/>
      <c r="C9" s="28"/>
      <c r="D9" s="33" t="s">
        <v>29</v>
      </c>
      <c r="E9" s="30"/>
      <c r="F9" s="31"/>
      <c r="G9" s="31"/>
      <c r="H9" s="31"/>
      <c r="I9" s="31"/>
      <c r="J9" s="31"/>
      <c r="K9" s="32"/>
      <c r="L9" s="31"/>
    </row>
    <row r="10" ht="15">
      <c r="A10" s="26"/>
      <c r="B10" s="27"/>
      <c r="C10" s="28"/>
      <c r="D10" s="33" t="s">
        <v>30</v>
      </c>
      <c r="E10" s="30"/>
      <c r="F10" s="31"/>
      <c r="G10" s="31"/>
      <c r="H10" s="31"/>
      <c r="I10" s="31"/>
      <c r="J10" s="31"/>
      <c r="K10" s="32"/>
      <c r="L10" s="31"/>
    </row>
    <row r="11" ht="15">
      <c r="A11" s="26"/>
      <c r="B11" s="27"/>
      <c r="C11" s="28"/>
      <c r="D11" s="29"/>
      <c r="E11" s="30"/>
      <c r="F11" s="31"/>
      <c r="G11" s="31"/>
      <c r="H11" s="31"/>
      <c r="I11" s="31"/>
      <c r="J11" s="31"/>
      <c r="K11" s="32"/>
      <c r="L11" s="31"/>
    </row>
    <row r="12" ht="15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ht="15">
      <c r="A13" s="34"/>
      <c r="B13" s="35"/>
      <c r="C13" s="36"/>
      <c r="D13" s="37" t="s">
        <v>31</v>
      </c>
      <c r="E13" s="38"/>
      <c r="F13" s="39">
        <f>SUM(F6:F12)</f>
        <v>0</v>
      </c>
      <c r="G13" s="39">
        <f t="shared" ref="G13:J13" si="0">SUM(G6:G12)</f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40"/>
      <c r="L13" s="39">
        <f>SUM(L6:L12)</f>
        <v>0</v>
      </c>
    </row>
    <row r="14" ht="15">
      <c r="A14" s="41">
        <f>A6</f>
        <v>1</v>
      </c>
      <c r="B14" s="42">
        <f>B6</f>
        <v>1</v>
      </c>
      <c r="C14" s="43" t="s">
        <v>32</v>
      </c>
      <c r="D14" s="33" t="s">
        <v>33</v>
      </c>
      <c r="E14" s="44" t="s">
        <v>34</v>
      </c>
      <c r="F14" s="45">
        <v>60</v>
      </c>
      <c r="G14" s="45" t="s">
        <v>35</v>
      </c>
      <c r="H14" s="45" t="s">
        <v>36</v>
      </c>
      <c r="I14" s="45" t="s">
        <v>37</v>
      </c>
      <c r="J14" s="45" t="s">
        <v>38</v>
      </c>
      <c r="K14" s="44" t="s">
        <v>39</v>
      </c>
      <c r="L14" s="31" t="s">
        <v>40</v>
      </c>
    </row>
    <row r="15" ht="15">
      <c r="A15" s="26"/>
      <c r="B15" s="27"/>
      <c r="C15" s="28"/>
      <c r="D15" s="33" t="s">
        <v>41</v>
      </c>
      <c r="E15" s="44" t="s">
        <v>42</v>
      </c>
      <c r="F15" s="45">
        <v>200</v>
      </c>
      <c r="G15" s="45" t="s">
        <v>43</v>
      </c>
      <c r="H15" s="45" t="s">
        <v>44</v>
      </c>
      <c r="I15" s="45" t="s">
        <v>45</v>
      </c>
      <c r="J15" s="45" t="s">
        <v>46</v>
      </c>
      <c r="K15" s="44" t="s">
        <v>47</v>
      </c>
      <c r="L15" s="46" t="s">
        <v>48</v>
      </c>
    </row>
    <row r="16" ht="15">
      <c r="A16" s="26"/>
      <c r="B16" s="27"/>
      <c r="C16" s="28"/>
      <c r="D16" s="33" t="s">
        <v>49</v>
      </c>
      <c r="E16" s="44" t="s">
        <v>50</v>
      </c>
      <c r="F16" s="45">
        <v>150</v>
      </c>
      <c r="G16" s="45" t="s">
        <v>51</v>
      </c>
      <c r="H16" s="45">
        <v>5.2999999999999998</v>
      </c>
      <c r="I16" s="45">
        <v>19.800000000000001</v>
      </c>
      <c r="J16" s="45">
        <v>139.40000000000001</v>
      </c>
      <c r="K16" s="44" t="s">
        <v>52</v>
      </c>
      <c r="L16" s="31" t="s">
        <v>53</v>
      </c>
    </row>
    <row r="17" ht="15">
      <c r="A17" s="26"/>
      <c r="B17" s="27"/>
      <c r="C17" s="28"/>
      <c r="D17" s="33" t="s">
        <v>54</v>
      </c>
      <c r="E17" s="44" t="s">
        <v>55</v>
      </c>
      <c r="F17" s="45">
        <v>90</v>
      </c>
      <c r="G17" s="45">
        <v>13</v>
      </c>
      <c r="H17" s="45" t="s">
        <v>56</v>
      </c>
      <c r="I17" s="45">
        <v>7.4000000000000004</v>
      </c>
      <c r="J17" s="45" t="s">
        <v>57</v>
      </c>
      <c r="K17" s="44" t="s">
        <v>58</v>
      </c>
      <c r="L17" s="46" t="s">
        <v>59</v>
      </c>
    </row>
    <row r="18" ht="30">
      <c r="A18" s="26"/>
      <c r="B18" s="27"/>
      <c r="C18" s="28"/>
      <c r="D18" s="33" t="s">
        <v>60</v>
      </c>
      <c r="E18" s="44" t="s">
        <v>61</v>
      </c>
      <c r="F18" s="45">
        <v>20</v>
      </c>
      <c r="G18" s="45" t="s">
        <v>62</v>
      </c>
      <c r="H18" s="45">
        <v>3.7999999999999998</v>
      </c>
      <c r="I18" s="45">
        <v>4.3399999999999999</v>
      </c>
      <c r="J18" s="45">
        <v>62.5</v>
      </c>
      <c r="K18" s="44" t="s">
        <v>63</v>
      </c>
      <c r="L18" s="31" t="s">
        <v>64</v>
      </c>
    </row>
    <row r="19" ht="15">
      <c r="A19" s="26"/>
      <c r="B19" s="27"/>
      <c r="C19" s="28"/>
      <c r="D19" s="33" t="s">
        <v>65</v>
      </c>
      <c r="E19" s="44" t="s">
        <v>66</v>
      </c>
      <c r="F19" s="45">
        <v>200</v>
      </c>
      <c r="G19" s="45" t="s">
        <v>62</v>
      </c>
      <c r="H19" s="45">
        <v>3.5</v>
      </c>
      <c r="I19" s="45">
        <v>12.5</v>
      </c>
      <c r="J19" s="45">
        <v>100.40000000000001</v>
      </c>
      <c r="K19" s="44" t="s">
        <v>67</v>
      </c>
      <c r="L19" s="31" t="s">
        <v>68</v>
      </c>
    </row>
    <row r="20" ht="15">
      <c r="A20" s="26"/>
      <c r="B20" s="27"/>
      <c r="C20" s="28"/>
      <c r="D20" s="33" t="s">
        <v>69</v>
      </c>
      <c r="E20" s="44" t="s">
        <v>70</v>
      </c>
      <c r="F20" s="45">
        <v>60</v>
      </c>
      <c r="G20" s="45" t="s">
        <v>43</v>
      </c>
      <c r="H20" s="45" t="s">
        <v>62</v>
      </c>
      <c r="I20" s="45" t="s">
        <v>71</v>
      </c>
      <c r="J20" s="45" t="s">
        <v>72</v>
      </c>
      <c r="K20" s="44" t="s">
        <v>73</v>
      </c>
      <c r="L20" s="31" t="s">
        <v>74</v>
      </c>
    </row>
    <row r="21" ht="15">
      <c r="A21" s="26"/>
      <c r="B21" s="27"/>
      <c r="C21" s="28"/>
      <c r="D21" s="29" t="s">
        <v>75</v>
      </c>
      <c r="E21" s="44" t="s">
        <v>76</v>
      </c>
      <c r="F21" s="45">
        <v>30</v>
      </c>
      <c r="G21" s="45">
        <v>2</v>
      </c>
      <c r="H21" s="45" t="s">
        <v>77</v>
      </c>
      <c r="I21" s="45">
        <v>10</v>
      </c>
      <c r="J21" s="45" t="s">
        <v>78</v>
      </c>
      <c r="K21" s="44" t="s">
        <v>73</v>
      </c>
      <c r="L21" s="31" t="s">
        <v>79</v>
      </c>
    </row>
    <row r="22" ht="15">
      <c r="A22" s="26"/>
      <c r="B22" s="27"/>
      <c r="C22" s="28"/>
      <c r="D22" s="29"/>
      <c r="E22" s="47"/>
      <c r="F22" s="48"/>
      <c r="G22" s="48"/>
      <c r="H22" s="48"/>
      <c r="I22" s="48"/>
      <c r="J22" s="48"/>
      <c r="K22" s="32"/>
      <c r="L22" s="31"/>
    </row>
    <row r="23" ht="15">
      <c r="A23" s="34"/>
      <c r="B23" s="35"/>
      <c r="C23" s="36"/>
      <c r="D23" s="37" t="s">
        <v>31</v>
      </c>
      <c r="E23" s="38"/>
      <c r="F23" s="39">
        <f>SUM(F14:F22)</f>
        <v>810</v>
      </c>
      <c r="G23" s="49" t="s">
        <v>80</v>
      </c>
      <c r="H23" s="49" t="s">
        <v>81</v>
      </c>
      <c r="I23" s="49" t="s">
        <v>82</v>
      </c>
      <c r="J23" s="49" t="s">
        <v>83</v>
      </c>
      <c r="K23" s="39"/>
      <c r="L23" s="39"/>
      <c r="M23" s="39"/>
      <c r="N23" s="39"/>
      <c r="O23" s="39"/>
      <c r="P23" s="40"/>
      <c r="Q23" s="39" t="s">
        <v>84</v>
      </c>
    </row>
    <row r="24" ht="15">
      <c r="A24" s="50">
        <f>A6</f>
        <v>1</v>
      </c>
      <c r="B24" s="51">
        <f>B6</f>
        <v>1</v>
      </c>
      <c r="C24" s="52" t="s">
        <v>85</v>
      </c>
      <c r="D24" s="53"/>
      <c r="E24" s="54"/>
      <c r="F24" s="55">
        <f>F13+F23</f>
        <v>810</v>
      </c>
      <c r="G24" s="55"/>
      <c r="H24" s="55">
        <f>H13+M23</f>
        <v>0</v>
      </c>
      <c r="I24" s="55">
        <f>I13+N23</f>
        <v>0</v>
      </c>
      <c r="J24" s="55">
        <f>J13+O23</f>
        <v>0</v>
      </c>
      <c r="K24" s="55"/>
      <c r="L24" s="55">
        <f>L13+Q23</f>
        <v>76.5</v>
      </c>
    </row>
    <row r="25" ht="15">
      <c r="A25" s="56">
        <v>1</v>
      </c>
      <c r="B25" s="27">
        <v>2</v>
      </c>
      <c r="C25" s="21" t="s">
        <v>26</v>
      </c>
      <c r="D25" s="22" t="s">
        <v>27</v>
      </c>
      <c r="E25" s="23"/>
      <c r="F25" s="24"/>
      <c r="G25" s="24"/>
      <c r="H25" s="24"/>
      <c r="I25" s="24"/>
      <c r="J25" s="24"/>
      <c r="K25" s="25"/>
      <c r="L25" s="24"/>
    </row>
    <row r="26" ht="15">
      <c r="A26" s="56"/>
      <c r="B26" s="27"/>
      <c r="C26" s="28"/>
      <c r="D26" s="29"/>
      <c r="E26" s="30"/>
      <c r="F26" s="31"/>
      <c r="G26" s="31"/>
      <c r="H26" s="31"/>
      <c r="I26" s="31"/>
      <c r="J26" s="31"/>
      <c r="K26" s="32"/>
      <c r="L26" s="31"/>
    </row>
    <row r="27" ht="15">
      <c r="A27" s="56"/>
      <c r="B27" s="27"/>
      <c r="C27" s="28"/>
      <c r="D27" s="33" t="s">
        <v>28</v>
      </c>
      <c r="E27" s="30"/>
      <c r="F27" s="31"/>
      <c r="G27" s="31"/>
      <c r="H27" s="31"/>
      <c r="I27" s="31"/>
      <c r="J27" s="31"/>
      <c r="K27" s="32"/>
      <c r="L27" s="31"/>
    </row>
    <row r="28" ht="15">
      <c r="A28" s="56"/>
      <c r="B28" s="27"/>
      <c r="C28" s="28"/>
      <c r="D28" s="33" t="s">
        <v>29</v>
      </c>
      <c r="E28" s="30"/>
      <c r="F28" s="31"/>
      <c r="G28" s="31"/>
      <c r="H28" s="31"/>
      <c r="I28" s="31"/>
      <c r="J28" s="31"/>
      <c r="K28" s="32"/>
      <c r="L28" s="31"/>
    </row>
    <row r="29" ht="15">
      <c r="A29" s="56"/>
      <c r="B29" s="27"/>
      <c r="C29" s="28"/>
      <c r="D29" s="33" t="s">
        <v>30</v>
      </c>
      <c r="E29" s="30"/>
      <c r="F29" s="31"/>
      <c r="G29" s="31"/>
      <c r="H29" s="31"/>
      <c r="I29" s="31"/>
      <c r="J29" s="31"/>
      <c r="K29" s="32"/>
      <c r="L29" s="31"/>
    </row>
    <row r="30" ht="15">
      <c r="A30" s="56"/>
      <c r="B30" s="27"/>
      <c r="C30" s="28"/>
      <c r="D30" s="29"/>
      <c r="E30" s="30"/>
      <c r="F30" s="31"/>
      <c r="G30" s="31"/>
      <c r="H30" s="31"/>
      <c r="I30" s="31"/>
      <c r="J30" s="31"/>
      <c r="K30" s="32"/>
      <c r="L30" s="31"/>
    </row>
    <row r="31" ht="15">
      <c r="A31" s="56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/>
    </row>
    <row r="32" ht="15">
      <c r="A32" s="57"/>
      <c r="B32" s="35"/>
      <c r="C32" s="36"/>
      <c r="D32" s="37" t="s">
        <v>31</v>
      </c>
      <c r="E32" s="38"/>
      <c r="F32" s="39">
        <f>SUM(F25:F31)</f>
        <v>0</v>
      </c>
      <c r="G32" s="39">
        <f>SUM(G25:G31)</f>
        <v>0</v>
      </c>
      <c r="H32" s="39">
        <f>SUM(H25:H31)</f>
        <v>0</v>
      </c>
      <c r="I32" s="39">
        <f>SUM(I25:I31)</f>
        <v>0</v>
      </c>
      <c r="J32" s="39">
        <f t="shared" ref="J32:L32" si="1">SUM(J25:J31)</f>
        <v>0</v>
      </c>
      <c r="K32" s="40"/>
      <c r="L32" s="39">
        <f t="shared" si="1"/>
        <v>0</v>
      </c>
    </row>
    <row r="33" ht="15">
      <c r="A33" s="42">
        <f>A25</f>
        <v>1</v>
      </c>
      <c r="B33" s="42">
        <f>B25</f>
        <v>2</v>
      </c>
      <c r="C33" s="43" t="s">
        <v>32</v>
      </c>
      <c r="D33" s="33" t="s">
        <v>33</v>
      </c>
      <c r="E33" s="44" t="s">
        <v>86</v>
      </c>
      <c r="F33" s="45">
        <v>60</v>
      </c>
      <c r="G33" s="45" t="s">
        <v>62</v>
      </c>
      <c r="H33" s="45">
        <v>0.10000000000000001</v>
      </c>
      <c r="I33" s="45">
        <v>1.5</v>
      </c>
      <c r="J33" s="45">
        <v>8.5</v>
      </c>
      <c r="K33" s="44" t="s">
        <v>87</v>
      </c>
      <c r="L33" s="31">
        <v>10.699999999999999</v>
      </c>
    </row>
    <row r="34" ht="15">
      <c r="A34" s="56"/>
      <c r="B34" s="27"/>
      <c r="C34" s="28"/>
      <c r="D34" s="33" t="s">
        <v>41</v>
      </c>
      <c r="E34" s="44" t="s">
        <v>88</v>
      </c>
      <c r="F34" s="45">
        <v>200</v>
      </c>
      <c r="G34" s="45" t="s">
        <v>89</v>
      </c>
      <c r="H34" s="45" t="s">
        <v>44</v>
      </c>
      <c r="I34" s="45" t="s">
        <v>90</v>
      </c>
      <c r="J34" s="45" t="s">
        <v>91</v>
      </c>
      <c r="K34" s="44" t="s">
        <v>92</v>
      </c>
      <c r="L34" s="31">
        <v>14.800000000000001</v>
      </c>
    </row>
    <row r="35" ht="15">
      <c r="A35" s="56"/>
      <c r="B35" s="27"/>
      <c r="C35" s="28"/>
      <c r="D35" s="33" t="s">
        <v>49</v>
      </c>
      <c r="E35" s="44" t="s">
        <v>93</v>
      </c>
      <c r="F35" s="45">
        <v>150</v>
      </c>
      <c r="G35" s="45" t="s">
        <v>94</v>
      </c>
      <c r="H35" s="45" t="s">
        <v>95</v>
      </c>
      <c r="I35" s="45" t="s">
        <v>96</v>
      </c>
      <c r="J35" s="45" t="s">
        <v>97</v>
      </c>
      <c r="K35" s="44" t="s">
        <v>98</v>
      </c>
      <c r="L35" s="31">
        <v>11.699999999999999</v>
      </c>
    </row>
    <row r="36" ht="15">
      <c r="A36" s="56"/>
      <c r="B36" s="27"/>
      <c r="C36" s="28"/>
      <c r="D36" s="33" t="s">
        <v>54</v>
      </c>
      <c r="E36" s="44" t="s">
        <v>99</v>
      </c>
      <c r="F36" s="45">
        <v>100</v>
      </c>
      <c r="G36" s="45" t="s">
        <v>38</v>
      </c>
      <c r="H36" s="45" t="s">
        <v>100</v>
      </c>
      <c r="I36" s="45" t="s">
        <v>101</v>
      </c>
      <c r="J36" s="45" t="s">
        <v>102</v>
      </c>
      <c r="K36" s="44" t="s">
        <v>103</v>
      </c>
      <c r="L36" s="31">
        <v>16.300000000000001</v>
      </c>
    </row>
    <row r="37" ht="30">
      <c r="A37" s="56"/>
      <c r="B37" s="27"/>
      <c r="C37" s="28"/>
      <c r="D37" s="33" t="s">
        <v>60</v>
      </c>
      <c r="E37" s="44" t="s">
        <v>104</v>
      </c>
      <c r="F37" s="45">
        <v>20</v>
      </c>
      <c r="G37" s="45" t="s">
        <v>35</v>
      </c>
      <c r="H37" s="45" t="s">
        <v>105</v>
      </c>
      <c r="I37" s="45" t="s">
        <v>106</v>
      </c>
      <c r="J37" s="45" t="s">
        <v>107</v>
      </c>
      <c r="K37" s="44" t="s">
        <v>108</v>
      </c>
      <c r="L37" s="31">
        <v>9.5999999999999996</v>
      </c>
    </row>
    <row r="38" ht="15">
      <c r="A38" s="56"/>
      <c r="B38" s="27"/>
      <c r="C38" s="28"/>
      <c r="D38" s="33" t="s">
        <v>65</v>
      </c>
      <c r="E38" s="44" t="s">
        <v>109</v>
      </c>
      <c r="F38" s="45">
        <v>200</v>
      </c>
      <c r="G38" s="45">
        <v>0.5</v>
      </c>
      <c r="H38" s="45">
        <v>0</v>
      </c>
      <c r="I38" s="45">
        <v>19.800000000000001</v>
      </c>
      <c r="J38" s="45">
        <v>81</v>
      </c>
      <c r="K38" s="44" t="s">
        <v>110</v>
      </c>
      <c r="L38" s="31">
        <v>0.90000000000000002</v>
      </c>
    </row>
    <row r="39" ht="15">
      <c r="A39" s="56"/>
      <c r="B39" s="27"/>
      <c r="C39" s="28"/>
      <c r="D39" s="33" t="s">
        <v>75</v>
      </c>
      <c r="E39" s="44" t="s">
        <v>76</v>
      </c>
      <c r="F39" s="45">
        <v>30</v>
      </c>
      <c r="G39" s="45">
        <v>2</v>
      </c>
      <c r="H39" s="45" t="s">
        <v>77</v>
      </c>
      <c r="I39" s="45">
        <v>10</v>
      </c>
      <c r="J39" s="45" t="s">
        <v>78</v>
      </c>
      <c r="K39" s="44" t="s">
        <v>73</v>
      </c>
      <c r="L39" s="31">
        <v>1.1000000000000001</v>
      </c>
    </row>
    <row r="40" ht="15">
      <c r="A40" s="56"/>
      <c r="B40" s="27"/>
      <c r="C40" s="28"/>
      <c r="D40" s="29" t="s">
        <v>69</v>
      </c>
      <c r="E40" s="44" t="s">
        <v>70</v>
      </c>
      <c r="F40" s="45">
        <v>60</v>
      </c>
      <c r="G40" s="45" t="s">
        <v>43</v>
      </c>
      <c r="H40" s="45" t="s">
        <v>62</v>
      </c>
      <c r="I40" s="45" t="s">
        <v>71</v>
      </c>
      <c r="J40" s="45" t="s">
        <v>72</v>
      </c>
      <c r="K40" s="44" t="s">
        <v>73</v>
      </c>
      <c r="L40" s="31">
        <v>2.0699999999999998</v>
      </c>
    </row>
    <row r="41" ht="15">
      <c r="A41" s="56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ht="15">
      <c r="A42" s="57"/>
      <c r="B42" s="35"/>
      <c r="C42" s="36"/>
      <c r="D42" s="37" t="s">
        <v>31</v>
      </c>
      <c r="E42" s="38"/>
      <c r="F42" s="39">
        <f>SUM(F33:F41)</f>
        <v>820</v>
      </c>
      <c r="G42" s="39">
        <v>29</v>
      </c>
      <c r="H42" s="39" t="s">
        <v>111</v>
      </c>
      <c r="I42" s="39" t="s">
        <v>112</v>
      </c>
      <c r="J42" s="39" t="s">
        <v>113</v>
      </c>
      <c r="K42" s="40"/>
      <c r="L42" s="39" t="s">
        <v>114</v>
      </c>
    </row>
    <row r="43" ht="15.75" customHeight="1">
      <c r="A43" s="58">
        <f>A25</f>
        <v>1</v>
      </c>
      <c r="B43" s="58">
        <f>B25</f>
        <v>2</v>
      </c>
      <c r="C43" s="52" t="s">
        <v>85</v>
      </c>
      <c r="D43" s="53"/>
      <c r="E43" s="54"/>
      <c r="F43" s="55">
        <f>F32+F42</f>
        <v>820</v>
      </c>
      <c r="G43" s="55">
        <f>G32+G42</f>
        <v>29</v>
      </c>
      <c r="H43" s="55">
        <f>H32+H42</f>
        <v>23.100000000000001</v>
      </c>
      <c r="I43" s="55">
        <f>I32+I42</f>
        <v>105.5</v>
      </c>
      <c r="J43" s="55">
        <f t="shared" ref="J43:L43" si="2">J32+J42</f>
        <v>745.39999999999998</v>
      </c>
      <c r="K43" s="55"/>
      <c r="L43" s="55">
        <f t="shared" si="2"/>
        <v>76.049999999999997</v>
      </c>
    </row>
    <row r="44" ht="15">
      <c r="A44" s="19">
        <v>1</v>
      </c>
      <c r="B44" s="20">
        <v>3</v>
      </c>
      <c r="C44" s="21" t="s">
        <v>26</v>
      </c>
      <c r="D44" s="22" t="s">
        <v>27</v>
      </c>
      <c r="E44" s="23"/>
      <c r="F44" s="24"/>
      <c r="G44" s="24"/>
      <c r="H44" s="24"/>
      <c r="I44" s="24"/>
      <c r="J44" s="24"/>
      <c r="K44" s="25"/>
      <c r="L44" s="24"/>
    </row>
    <row r="45" ht="15">
      <c r="A45" s="26"/>
      <c r="B45" s="27"/>
      <c r="C45" s="28"/>
      <c r="D45" s="29"/>
      <c r="E45" s="30"/>
      <c r="F45" s="31"/>
      <c r="G45" s="31"/>
      <c r="H45" s="31"/>
      <c r="I45" s="31"/>
      <c r="J45" s="31"/>
      <c r="K45" s="32"/>
      <c r="L45" s="31"/>
    </row>
    <row r="46" ht="15">
      <c r="A46" s="26"/>
      <c r="B46" s="27"/>
      <c r="C46" s="28"/>
      <c r="D46" s="33" t="s">
        <v>28</v>
      </c>
      <c r="E46" s="30"/>
      <c r="F46" s="31"/>
      <c r="G46" s="31"/>
      <c r="H46" s="31"/>
      <c r="I46" s="31"/>
      <c r="J46" s="31"/>
      <c r="K46" s="32"/>
      <c r="L46" s="31"/>
    </row>
    <row r="47" ht="15">
      <c r="A47" s="26"/>
      <c r="B47" s="27"/>
      <c r="C47" s="28"/>
      <c r="D47" s="33" t="s">
        <v>29</v>
      </c>
      <c r="E47" s="30"/>
      <c r="F47" s="31"/>
      <c r="G47" s="31"/>
      <c r="H47" s="31"/>
      <c r="I47" s="31"/>
      <c r="J47" s="31"/>
      <c r="K47" s="32"/>
      <c r="L47" s="31"/>
    </row>
    <row r="48" ht="15">
      <c r="A48" s="26"/>
      <c r="B48" s="27"/>
      <c r="C48" s="28"/>
      <c r="D48" s="33" t="s">
        <v>30</v>
      </c>
      <c r="E48" s="30"/>
      <c r="F48" s="31"/>
      <c r="G48" s="31"/>
      <c r="H48" s="31"/>
      <c r="I48" s="31"/>
      <c r="J48" s="31"/>
      <c r="K48" s="32"/>
      <c r="L48" s="31"/>
    </row>
    <row r="49" ht="15">
      <c r="A49" s="26"/>
      <c r="B49" s="27"/>
      <c r="C49" s="28"/>
      <c r="D49" s="29"/>
      <c r="E49" s="30"/>
      <c r="F49" s="31"/>
      <c r="G49" s="31"/>
      <c r="H49" s="31"/>
      <c r="I49" s="31"/>
      <c r="J49" s="31"/>
      <c r="K49" s="32"/>
      <c r="L49" s="31"/>
    </row>
    <row r="50" ht="15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/>
    </row>
    <row r="51" ht="15">
      <c r="A51" s="34"/>
      <c r="B51" s="35"/>
      <c r="C51" s="36"/>
      <c r="D51" s="37" t="s">
        <v>31</v>
      </c>
      <c r="E51" s="38"/>
      <c r="F51" s="39">
        <f>SUM(F44:F50)</f>
        <v>0</v>
      </c>
      <c r="G51" s="39">
        <f>SUM(G44:G50)</f>
        <v>0</v>
      </c>
      <c r="H51" s="39">
        <f>SUM(H44:H50)</f>
        <v>0</v>
      </c>
      <c r="I51" s="39">
        <f>SUM(I44:I50)</f>
        <v>0</v>
      </c>
      <c r="J51" s="39">
        <f t="shared" ref="J51:L51" si="3">SUM(J44:J50)</f>
        <v>0</v>
      </c>
      <c r="K51" s="40"/>
      <c r="L51" s="39">
        <f t="shared" si="3"/>
        <v>0</v>
      </c>
    </row>
    <row r="52" ht="15">
      <c r="A52" s="41">
        <f>A44</f>
        <v>1</v>
      </c>
      <c r="B52" s="42">
        <f>B44</f>
        <v>3</v>
      </c>
      <c r="C52" s="43" t="s">
        <v>32</v>
      </c>
      <c r="D52" s="33" t="s">
        <v>33</v>
      </c>
      <c r="E52" s="44" t="s">
        <v>115</v>
      </c>
      <c r="F52" s="45">
        <v>60</v>
      </c>
      <c r="G52" s="45" t="s">
        <v>35</v>
      </c>
      <c r="H52" s="45" t="s">
        <v>116</v>
      </c>
      <c r="I52" s="45" t="s">
        <v>117</v>
      </c>
      <c r="J52" s="45" t="s">
        <v>118</v>
      </c>
      <c r="K52" s="44" t="s">
        <v>119</v>
      </c>
      <c r="L52" s="31" t="s">
        <v>120</v>
      </c>
    </row>
    <row r="53" ht="15">
      <c r="A53" s="26"/>
      <c r="B53" s="27"/>
      <c r="C53" s="28"/>
      <c r="D53" s="33" t="s">
        <v>41</v>
      </c>
      <c r="E53" s="44" t="s">
        <v>121</v>
      </c>
      <c r="F53" s="45">
        <v>200</v>
      </c>
      <c r="G53" s="45" t="s">
        <v>122</v>
      </c>
      <c r="H53" s="45" t="s">
        <v>123</v>
      </c>
      <c r="I53" s="45" t="s">
        <v>124</v>
      </c>
      <c r="J53" s="45" t="s">
        <v>125</v>
      </c>
      <c r="K53" s="44" t="s">
        <v>126</v>
      </c>
      <c r="L53" s="31">
        <v>12.6</v>
      </c>
    </row>
    <row r="54" ht="15">
      <c r="A54" s="26"/>
      <c r="B54" s="27"/>
      <c r="C54" s="28"/>
      <c r="D54" s="33" t="s">
        <v>49</v>
      </c>
      <c r="E54" s="44" t="s">
        <v>127</v>
      </c>
      <c r="F54" s="45">
        <v>150</v>
      </c>
      <c r="G54" s="45" t="s">
        <v>128</v>
      </c>
      <c r="H54" s="45" t="s">
        <v>129</v>
      </c>
      <c r="I54" s="45" t="s">
        <v>130</v>
      </c>
      <c r="J54" s="45" t="s">
        <v>131</v>
      </c>
      <c r="K54" s="44" t="s">
        <v>132</v>
      </c>
      <c r="L54" s="31">
        <v>11.699999999999999</v>
      </c>
    </row>
    <row r="55" ht="15">
      <c r="A55" s="26"/>
      <c r="B55" s="27"/>
      <c r="C55" s="28"/>
      <c r="D55" s="33" t="s">
        <v>54</v>
      </c>
      <c r="E55" s="44" t="s">
        <v>133</v>
      </c>
      <c r="F55" s="45">
        <v>100</v>
      </c>
      <c r="G55" s="45" t="s">
        <v>134</v>
      </c>
      <c r="H55" s="45" t="s">
        <v>135</v>
      </c>
      <c r="I55" s="45" t="s">
        <v>136</v>
      </c>
      <c r="J55" s="45" t="s">
        <v>137</v>
      </c>
      <c r="K55" s="44" t="s">
        <v>138</v>
      </c>
      <c r="L55" s="31">
        <v>27.600000000000001</v>
      </c>
    </row>
    <row r="56" ht="15">
      <c r="A56" s="26"/>
      <c r="B56" s="27"/>
      <c r="C56" s="28"/>
      <c r="D56" s="33" t="s">
        <v>65</v>
      </c>
      <c r="E56" s="44" t="s">
        <v>139</v>
      </c>
      <c r="F56" s="45">
        <v>200</v>
      </c>
      <c r="G56" s="45">
        <v>1</v>
      </c>
      <c r="H56" s="45" t="s">
        <v>36</v>
      </c>
      <c r="I56" s="45" t="s">
        <v>136</v>
      </c>
      <c r="J56" s="45" t="s">
        <v>140</v>
      </c>
      <c r="K56" s="44" t="s">
        <v>141</v>
      </c>
      <c r="L56" s="31">
        <v>9.0999999999999996</v>
      </c>
    </row>
    <row r="57" ht="15">
      <c r="A57" s="26"/>
      <c r="B57" s="27"/>
      <c r="C57" s="28"/>
      <c r="D57" s="33" t="s">
        <v>69</v>
      </c>
      <c r="E57" s="44" t="s">
        <v>70</v>
      </c>
      <c r="F57" s="45">
        <v>60</v>
      </c>
      <c r="G57" s="45" t="s">
        <v>43</v>
      </c>
      <c r="H57" s="45" t="s">
        <v>62</v>
      </c>
      <c r="I57" s="45" t="s">
        <v>71</v>
      </c>
      <c r="J57" s="45" t="s">
        <v>72</v>
      </c>
      <c r="K57" s="44" t="s">
        <v>73</v>
      </c>
      <c r="L57" s="31" t="s">
        <v>142</v>
      </c>
    </row>
    <row r="58" ht="15">
      <c r="A58" s="26"/>
      <c r="B58" s="27"/>
      <c r="C58" s="28"/>
      <c r="D58" s="33" t="s">
        <v>75</v>
      </c>
      <c r="E58" s="44" t="s">
        <v>76</v>
      </c>
      <c r="F58" s="45">
        <v>30</v>
      </c>
      <c r="G58" s="45">
        <v>2</v>
      </c>
      <c r="H58" s="45" t="s">
        <v>77</v>
      </c>
      <c r="I58" s="45">
        <v>10</v>
      </c>
      <c r="J58" s="45" t="s">
        <v>78</v>
      </c>
      <c r="K58" s="44" t="s">
        <v>73</v>
      </c>
      <c r="L58" s="31">
        <v>1.52</v>
      </c>
    </row>
    <row r="59" ht="15">
      <c r="A59" s="26"/>
      <c r="B59" s="27"/>
      <c r="C59" s="28"/>
      <c r="D59" s="29"/>
      <c r="E59" s="30"/>
      <c r="F59" s="31"/>
      <c r="G59" s="31"/>
      <c r="H59" s="31"/>
      <c r="I59" s="31"/>
      <c r="J59" s="31"/>
      <c r="K59" s="59"/>
      <c r="L59" s="31"/>
    </row>
    <row r="60" ht="15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59"/>
      <c r="L60" s="31"/>
    </row>
    <row r="61" ht="15">
      <c r="A61" s="34"/>
      <c r="B61" s="35"/>
      <c r="C61" s="36"/>
      <c r="D61" s="37" t="s">
        <v>31</v>
      </c>
      <c r="E61" s="38"/>
      <c r="F61" s="39">
        <f>SUM(F52:F60)</f>
        <v>800</v>
      </c>
      <c r="G61" s="39" t="s">
        <v>143</v>
      </c>
      <c r="H61" s="39" t="s">
        <v>144</v>
      </c>
      <c r="I61" s="39" t="s">
        <v>145</v>
      </c>
      <c r="J61" s="39" t="s">
        <v>145</v>
      </c>
      <c r="K61" s="60"/>
      <c r="L61" s="39" t="s">
        <v>114</v>
      </c>
    </row>
    <row r="62" ht="15.75" customHeight="1">
      <c r="A62" s="50">
        <f>A44</f>
        <v>1</v>
      </c>
      <c r="B62" s="51">
        <f>B44</f>
        <v>3</v>
      </c>
      <c r="C62" s="52" t="s">
        <v>85</v>
      </c>
      <c r="D62" s="53"/>
      <c r="E62" s="54"/>
      <c r="F62" s="55">
        <f>F51+F61</f>
        <v>800</v>
      </c>
      <c r="G62" s="55">
        <f>G51+G61</f>
        <v>35.299999999999997</v>
      </c>
      <c r="H62" s="55">
        <f>H51+H61</f>
        <v>25.899999999999999</v>
      </c>
      <c r="I62" s="55">
        <f>I51+I61</f>
        <v>123.7</v>
      </c>
      <c r="J62" s="55">
        <f t="shared" ref="J62:L62" si="4">J51+J61</f>
        <v>123.7</v>
      </c>
      <c r="K62" s="55"/>
      <c r="L62" s="55">
        <f t="shared" si="4"/>
        <v>76.049999999999997</v>
      </c>
    </row>
    <row r="63" ht="15">
      <c r="A63" s="19">
        <v>1</v>
      </c>
      <c r="B63" s="20">
        <v>4</v>
      </c>
      <c r="C63" s="21" t="s">
        <v>26</v>
      </c>
      <c r="D63" s="22" t="s">
        <v>27</v>
      </c>
      <c r="E63" s="23"/>
      <c r="F63" s="24"/>
      <c r="G63" s="24"/>
      <c r="H63" s="24"/>
      <c r="I63" s="24"/>
      <c r="J63" s="24"/>
      <c r="K63" s="25"/>
      <c r="L63" s="24"/>
    </row>
    <row r="64" ht="15">
      <c r="A64" s="26"/>
      <c r="B64" s="27"/>
      <c r="C64" s="28"/>
      <c r="D64" s="29"/>
      <c r="E64" s="30"/>
      <c r="F64" s="31"/>
      <c r="G64" s="31"/>
      <c r="H64" s="31"/>
      <c r="I64" s="31"/>
      <c r="J64" s="31"/>
      <c r="K64" s="32"/>
      <c r="L64" s="31"/>
    </row>
    <row r="65" ht="15">
      <c r="A65" s="26"/>
      <c r="B65" s="27"/>
      <c r="C65" s="28"/>
      <c r="D65" s="33" t="s">
        <v>28</v>
      </c>
      <c r="E65" s="30"/>
      <c r="F65" s="31"/>
      <c r="G65" s="31"/>
      <c r="H65" s="31"/>
      <c r="I65" s="31"/>
      <c r="J65" s="31"/>
      <c r="K65" s="32"/>
      <c r="L65" s="31"/>
    </row>
    <row r="66" ht="15">
      <c r="A66" s="26"/>
      <c r="B66" s="27"/>
      <c r="C66" s="28"/>
      <c r="D66" s="33" t="s">
        <v>29</v>
      </c>
      <c r="E66" s="30"/>
      <c r="F66" s="31"/>
      <c r="G66" s="31"/>
      <c r="H66" s="31"/>
      <c r="I66" s="31"/>
      <c r="J66" s="31"/>
      <c r="K66" s="32"/>
      <c r="L66" s="31"/>
    </row>
    <row r="67" ht="15">
      <c r="A67" s="26"/>
      <c r="B67" s="27"/>
      <c r="C67" s="28"/>
      <c r="D67" s="33" t="s">
        <v>30</v>
      </c>
      <c r="E67" s="30"/>
      <c r="F67" s="31"/>
      <c r="G67" s="31"/>
      <c r="H67" s="31"/>
      <c r="I67" s="31"/>
      <c r="J67" s="31"/>
      <c r="K67" s="32"/>
      <c r="L67" s="31"/>
    </row>
    <row r="68" ht="15">
      <c r="A68" s="26"/>
      <c r="B68" s="27"/>
      <c r="C68" s="28"/>
      <c r="D68" s="29"/>
      <c r="E68" s="30"/>
      <c r="F68" s="31"/>
      <c r="G68" s="31"/>
      <c r="H68" s="31"/>
      <c r="I68" s="31"/>
      <c r="J68" s="31"/>
      <c r="K68" s="32"/>
      <c r="L68" s="31"/>
    </row>
    <row r="69" ht="15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2"/>
      <c r="L69" s="31"/>
    </row>
    <row r="70" ht="15">
      <c r="A70" s="34"/>
      <c r="B70" s="35"/>
      <c r="C70" s="36"/>
      <c r="D70" s="37" t="s">
        <v>31</v>
      </c>
      <c r="E70" s="38"/>
      <c r="F70" s="39">
        <f>SUM(F63:F69)</f>
        <v>0</v>
      </c>
      <c r="G70" s="39">
        <f>SUM(G63:G69)</f>
        <v>0</v>
      </c>
      <c r="H70" s="39">
        <f>SUM(H63:H69)</f>
        <v>0</v>
      </c>
      <c r="I70" s="39">
        <f>SUM(I63:I69)</f>
        <v>0</v>
      </c>
      <c r="J70" s="39">
        <f t="shared" ref="J70:L70" si="5">SUM(J63:J69)</f>
        <v>0</v>
      </c>
      <c r="K70" s="40"/>
      <c r="L70" s="39">
        <f t="shared" si="5"/>
        <v>0</v>
      </c>
    </row>
    <row r="71" ht="15">
      <c r="A71" s="41">
        <f>A63</f>
        <v>1</v>
      </c>
      <c r="B71" s="42">
        <f>B63</f>
        <v>4</v>
      </c>
      <c r="C71" s="43" t="s">
        <v>32</v>
      </c>
      <c r="D71" s="33" t="s">
        <v>33</v>
      </c>
      <c r="E71" s="44" t="s">
        <v>34</v>
      </c>
      <c r="F71" s="45">
        <v>60</v>
      </c>
      <c r="G71" s="45" t="s">
        <v>35</v>
      </c>
      <c r="H71" s="45" t="s">
        <v>36</v>
      </c>
      <c r="I71" s="45" t="s">
        <v>37</v>
      </c>
      <c r="J71" s="45" t="s">
        <v>38</v>
      </c>
      <c r="K71" s="44" t="s">
        <v>39</v>
      </c>
      <c r="L71" s="31" t="s">
        <v>146</v>
      </c>
    </row>
    <row r="72" ht="15">
      <c r="A72" s="26"/>
      <c r="B72" s="27"/>
      <c r="C72" s="28"/>
      <c r="D72" s="33" t="s">
        <v>41</v>
      </c>
      <c r="E72" s="44" t="s">
        <v>147</v>
      </c>
      <c r="F72" s="45">
        <v>200</v>
      </c>
      <c r="G72" s="45" t="s">
        <v>148</v>
      </c>
      <c r="H72" s="45" t="s">
        <v>43</v>
      </c>
      <c r="I72" s="45" t="s">
        <v>149</v>
      </c>
      <c r="J72" s="45" t="s">
        <v>150</v>
      </c>
      <c r="K72" s="44" t="s">
        <v>151</v>
      </c>
      <c r="L72" s="31" t="s">
        <v>152</v>
      </c>
    </row>
    <row r="73" ht="15">
      <c r="A73" s="26"/>
      <c r="B73" s="27"/>
      <c r="C73" s="28"/>
      <c r="D73" s="33" t="s">
        <v>49</v>
      </c>
      <c r="E73" s="44" t="s">
        <v>50</v>
      </c>
      <c r="F73" s="45">
        <v>150</v>
      </c>
      <c r="G73" s="45" t="s">
        <v>51</v>
      </c>
      <c r="H73" s="45" t="s">
        <v>153</v>
      </c>
      <c r="I73" s="45" t="s">
        <v>154</v>
      </c>
      <c r="J73" s="45" t="s">
        <v>155</v>
      </c>
      <c r="K73" s="44" t="s">
        <v>156</v>
      </c>
      <c r="L73" s="31" t="s">
        <v>157</v>
      </c>
    </row>
    <row r="74" ht="15">
      <c r="A74" s="26"/>
      <c r="B74" s="27"/>
      <c r="C74" s="28"/>
      <c r="D74" s="33" t="s">
        <v>54</v>
      </c>
      <c r="E74" s="44" t="s">
        <v>158</v>
      </c>
      <c r="F74" s="45">
        <v>90</v>
      </c>
      <c r="G74" s="45" t="s">
        <v>159</v>
      </c>
      <c r="H74" s="45" t="s">
        <v>160</v>
      </c>
      <c r="I74" s="45">
        <v>12</v>
      </c>
      <c r="J74" s="45" t="s">
        <v>161</v>
      </c>
      <c r="K74" s="44" t="s">
        <v>162</v>
      </c>
      <c r="L74" s="31" t="s">
        <v>163</v>
      </c>
    </row>
    <row r="75" ht="30">
      <c r="A75" s="26"/>
      <c r="B75" s="27"/>
      <c r="C75" s="28"/>
      <c r="D75" s="2" t="s">
        <v>60</v>
      </c>
      <c r="E75" s="44" t="s">
        <v>61</v>
      </c>
      <c r="F75" s="45">
        <v>20</v>
      </c>
      <c r="G75" s="45" t="s">
        <v>62</v>
      </c>
      <c r="H75" s="45" t="s">
        <v>164</v>
      </c>
      <c r="I75" s="45" t="s">
        <v>165</v>
      </c>
      <c r="J75" s="45" t="s">
        <v>166</v>
      </c>
      <c r="K75" s="44" t="s">
        <v>63</v>
      </c>
      <c r="L75" s="31" t="s">
        <v>64</v>
      </c>
    </row>
    <row r="76" ht="15">
      <c r="A76" s="26"/>
      <c r="B76" s="27"/>
      <c r="C76" s="28"/>
      <c r="D76" s="33" t="s">
        <v>65</v>
      </c>
      <c r="E76" s="44" t="s">
        <v>167</v>
      </c>
      <c r="F76" s="45">
        <v>200</v>
      </c>
      <c r="G76" s="45" t="s">
        <v>62</v>
      </c>
      <c r="H76" s="45">
        <v>0</v>
      </c>
      <c r="I76" s="45" t="s">
        <v>168</v>
      </c>
      <c r="J76" s="45">
        <v>81</v>
      </c>
      <c r="K76" s="44" t="s">
        <v>169</v>
      </c>
      <c r="L76" s="31" t="s">
        <v>170</v>
      </c>
    </row>
    <row r="77" ht="15">
      <c r="A77" s="26"/>
      <c r="B77" s="27"/>
      <c r="C77" s="28"/>
      <c r="D77" s="33" t="s">
        <v>75</v>
      </c>
      <c r="E77" s="44" t="s">
        <v>76</v>
      </c>
      <c r="F77" s="45">
        <v>30</v>
      </c>
      <c r="G77" s="45">
        <v>2</v>
      </c>
      <c r="H77" s="45" t="s">
        <v>77</v>
      </c>
      <c r="I77" s="45">
        <v>10</v>
      </c>
      <c r="J77" s="45" t="s">
        <v>78</v>
      </c>
      <c r="K77" s="44" t="s">
        <v>73</v>
      </c>
      <c r="L77" s="31" t="s">
        <v>79</v>
      </c>
    </row>
    <row r="78" ht="15">
      <c r="A78" s="26"/>
      <c r="B78" s="27"/>
      <c r="C78" s="28"/>
      <c r="D78" s="33" t="s">
        <v>69</v>
      </c>
      <c r="E78" s="44" t="s">
        <v>70</v>
      </c>
      <c r="F78" s="45">
        <v>60</v>
      </c>
      <c r="G78" s="45" t="s">
        <v>43</v>
      </c>
      <c r="H78" s="45" t="s">
        <v>62</v>
      </c>
      <c r="I78" s="45" t="s">
        <v>71</v>
      </c>
      <c r="J78" s="45" t="s">
        <v>72</v>
      </c>
      <c r="K78" s="44" t="s">
        <v>73</v>
      </c>
      <c r="L78" s="31" t="s">
        <v>74</v>
      </c>
    </row>
    <row r="79" ht="15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/>
    </row>
    <row r="80" ht="15">
      <c r="A80" s="34"/>
      <c r="B80" s="35"/>
      <c r="C80" s="36"/>
      <c r="D80" s="37" t="s">
        <v>31</v>
      </c>
      <c r="E80" s="38"/>
      <c r="F80" s="39">
        <v>795</v>
      </c>
      <c r="G80" s="39" t="s">
        <v>171</v>
      </c>
      <c r="H80" s="39" t="s">
        <v>172</v>
      </c>
      <c r="I80" s="39" t="s">
        <v>102</v>
      </c>
      <c r="J80" s="39" t="s">
        <v>173</v>
      </c>
      <c r="K80" s="40"/>
      <c r="L80" s="39" t="s">
        <v>114</v>
      </c>
    </row>
    <row r="81" ht="15.75" customHeight="1">
      <c r="A81" s="50">
        <f>A63</f>
        <v>1</v>
      </c>
      <c r="B81" s="51">
        <f>B63</f>
        <v>4</v>
      </c>
      <c r="C81" s="52" t="s">
        <v>85</v>
      </c>
      <c r="D81" s="53"/>
      <c r="E81" s="54"/>
      <c r="F81" s="55">
        <f>F70+F80</f>
        <v>795</v>
      </c>
      <c r="G81" s="55"/>
      <c r="H81" s="55">
        <f>H70+H80</f>
        <v>15.699999999999999</v>
      </c>
      <c r="I81" s="55">
        <f>I70+I80</f>
        <v>112.3</v>
      </c>
      <c r="J81" s="55">
        <f t="shared" ref="J81:L81" si="6">J70+J80</f>
        <v>756.70000000000005</v>
      </c>
      <c r="K81" s="55"/>
      <c r="L81" s="55">
        <f t="shared" si="6"/>
        <v>76.049999999999997</v>
      </c>
    </row>
    <row r="82" ht="15">
      <c r="A82" s="19">
        <v>1</v>
      </c>
      <c r="B82" s="20">
        <v>5</v>
      </c>
      <c r="C82" s="21" t="s">
        <v>26</v>
      </c>
      <c r="D82" s="22" t="s">
        <v>27</v>
      </c>
      <c r="E82" s="23"/>
      <c r="F82" s="24"/>
      <c r="G82" s="24"/>
      <c r="H82" s="24"/>
      <c r="I82" s="24"/>
      <c r="J82" s="24"/>
      <c r="K82" s="25"/>
      <c r="L82" s="24"/>
    </row>
    <row r="83" ht="15">
      <c r="A83" s="26"/>
      <c r="B83" s="27"/>
      <c r="C83" s="28"/>
      <c r="D83" s="29"/>
      <c r="E83" s="30"/>
      <c r="F83" s="31"/>
      <c r="G83" s="31"/>
      <c r="H83" s="31"/>
      <c r="I83" s="31"/>
      <c r="J83" s="31"/>
      <c r="K83" s="32"/>
      <c r="L83" s="31"/>
    </row>
    <row r="84" ht="15">
      <c r="A84" s="26"/>
      <c r="B84" s="27"/>
      <c r="C84" s="28"/>
      <c r="D84" s="33" t="s">
        <v>28</v>
      </c>
      <c r="E84" s="30"/>
      <c r="F84" s="31"/>
      <c r="G84" s="31"/>
      <c r="H84" s="31"/>
      <c r="I84" s="31"/>
      <c r="J84" s="31"/>
      <c r="K84" s="32"/>
      <c r="L84" s="31"/>
    </row>
    <row r="85" ht="15">
      <c r="A85" s="26"/>
      <c r="B85" s="27"/>
      <c r="C85" s="28"/>
      <c r="D85" s="33" t="s">
        <v>29</v>
      </c>
      <c r="E85" s="30"/>
      <c r="F85" s="31"/>
      <c r="G85" s="31"/>
      <c r="H85" s="31"/>
      <c r="I85" s="31"/>
      <c r="J85" s="31"/>
      <c r="K85" s="32"/>
      <c r="L85" s="31"/>
    </row>
    <row r="86" ht="15">
      <c r="A86" s="26"/>
      <c r="B86" s="27"/>
      <c r="C86" s="28"/>
      <c r="D86" s="33" t="s">
        <v>30</v>
      </c>
      <c r="E86" s="30"/>
      <c r="F86" s="31"/>
      <c r="G86" s="31"/>
      <c r="H86" s="31"/>
      <c r="I86" s="31"/>
      <c r="J86" s="31"/>
      <c r="K86" s="32"/>
      <c r="L86" s="31"/>
    </row>
    <row r="87" ht="15">
      <c r="A87" s="26"/>
      <c r="B87" s="27"/>
      <c r="C87" s="28"/>
      <c r="D87" s="29"/>
      <c r="E87" s="30"/>
      <c r="F87" s="31"/>
      <c r="G87" s="31"/>
      <c r="H87" s="31"/>
      <c r="I87" s="31"/>
      <c r="J87" s="31"/>
      <c r="K87" s="32"/>
      <c r="L87" s="31"/>
    </row>
    <row r="88" ht="15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/>
    </row>
    <row r="89" ht="15">
      <c r="A89" s="34"/>
      <c r="B89" s="35"/>
      <c r="C89" s="36"/>
      <c r="D89" s="37" t="s">
        <v>31</v>
      </c>
      <c r="E89" s="38"/>
      <c r="F89" s="39">
        <f>SUM(F82:F88)</f>
        <v>0</v>
      </c>
      <c r="G89" s="39">
        <f>SUM(G82:G88)</f>
        <v>0</v>
      </c>
      <c r="H89" s="39">
        <f>SUM(H82:H88)</f>
        <v>0</v>
      </c>
      <c r="I89" s="39">
        <f>SUM(I82:I88)</f>
        <v>0</v>
      </c>
      <c r="J89" s="39">
        <f t="shared" ref="J89:L89" si="7">SUM(J82:J88)</f>
        <v>0</v>
      </c>
      <c r="K89" s="40"/>
      <c r="L89" s="39">
        <f t="shared" si="7"/>
        <v>0</v>
      </c>
    </row>
    <row r="90" ht="15">
      <c r="A90" s="41">
        <f>A82</f>
        <v>1</v>
      </c>
      <c r="B90" s="42">
        <f>B82</f>
        <v>5</v>
      </c>
      <c r="C90" s="43" t="s">
        <v>32</v>
      </c>
      <c r="D90" s="33" t="s">
        <v>33</v>
      </c>
      <c r="E90" s="44" t="s">
        <v>174</v>
      </c>
      <c r="F90" s="45">
        <v>60</v>
      </c>
      <c r="G90" s="45" t="s">
        <v>165</v>
      </c>
      <c r="H90" s="45" t="s">
        <v>36</v>
      </c>
      <c r="I90" s="45" t="s">
        <v>122</v>
      </c>
      <c r="J90" s="45" t="s">
        <v>175</v>
      </c>
      <c r="K90" s="44" t="s">
        <v>176</v>
      </c>
      <c r="L90" s="31" t="s">
        <v>177</v>
      </c>
    </row>
    <row r="91" ht="15">
      <c r="A91" s="26"/>
      <c r="B91" s="27"/>
      <c r="C91" s="28"/>
      <c r="D91" s="33" t="s">
        <v>41</v>
      </c>
      <c r="E91" s="44" t="s">
        <v>178</v>
      </c>
      <c r="F91" s="45">
        <v>200</v>
      </c>
      <c r="G91" s="45" t="s">
        <v>89</v>
      </c>
      <c r="H91" s="45" t="s">
        <v>179</v>
      </c>
      <c r="I91" s="45" t="s">
        <v>44</v>
      </c>
      <c r="J91" s="45" t="s">
        <v>180</v>
      </c>
      <c r="K91" s="44" t="s">
        <v>181</v>
      </c>
      <c r="L91" s="61" t="s">
        <v>182</v>
      </c>
    </row>
    <row r="92" ht="15">
      <c r="A92" s="26"/>
      <c r="B92" s="27"/>
      <c r="C92" s="28"/>
      <c r="D92" s="33" t="s">
        <v>49</v>
      </c>
      <c r="E92" s="44" t="s">
        <v>183</v>
      </c>
      <c r="F92" s="45">
        <v>150</v>
      </c>
      <c r="G92" s="45" t="s">
        <v>129</v>
      </c>
      <c r="H92" s="45" t="s">
        <v>184</v>
      </c>
      <c r="I92" s="45" t="s">
        <v>185</v>
      </c>
      <c r="J92" s="45" t="s">
        <v>186</v>
      </c>
      <c r="K92" s="44" t="s">
        <v>187</v>
      </c>
      <c r="L92" s="31" t="s">
        <v>188</v>
      </c>
    </row>
    <row r="93" ht="15">
      <c r="A93" s="26"/>
      <c r="B93" s="27"/>
      <c r="C93" s="28"/>
      <c r="D93" s="33" t="s">
        <v>54</v>
      </c>
      <c r="E93" s="44" t="s">
        <v>189</v>
      </c>
      <c r="F93" s="45">
        <v>110</v>
      </c>
      <c r="G93" s="45">
        <v>16.800000000000001</v>
      </c>
      <c r="H93" s="45" t="s">
        <v>190</v>
      </c>
      <c r="I93" s="45" t="s">
        <v>191</v>
      </c>
      <c r="J93" s="45" t="s">
        <v>192</v>
      </c>
      <c r="K93" s="44" t="s">
        <v>193</v>
      </c>
      <c r="L93" s="31" t="s">
        <v>194</v>
      </c>
    </row>
    <row r="94" ht="15">
      <c r="A94" s="26"/>
      <c r="B94" s="27"/>
      <c r="C94" s="28"/>
      <c r="D94" s="33" t="s">
        <v>65</v>
      </c>
      <c r="E94" s="44" t="s">
        <v>195</v>
      </c>
      <c r="F94" s="45">
        <v>200</v>
      </c>
      <c r="G94" s="45" t="s">
        <v>196</v>
      </c>
      <c r="H94" s="45" t="s">
        <v>36</v>
      </c>
      <c r="I94" s="45" t="s">
        <v>197</v>
      </c>
      <c r="J94" s="45" t="s">
        <v>198</v>
      </c>
      <c r="K94" s="44" t="s">
        <v>199</v>
      </c>
      <c r="L94" s="46" t="s">
        <v>200</v>
      </c>
    </row>
    <row r="95" ht="15">
      <c r="A95" s="26"/>
      <c r="B95" s="27"/>
      <c r="C95" s="28"/>
      <c r="D95" s="2" t="s">
        <v>30</v>
      </c>
      <c r="E95" s="44" t="s">
        <v>201</v>
      </c>
      <c r="F95" s="45">
        <v>70</v>
      </c>
      <c r="G95" s="45" t="s">
        <v>202</v>
      </c>
      <c r="H95" s="45" t="s">
        <v>36</v>
      </c>
      <c r="I95" s="45" t="s">
        <v>129</v>
      </c>
      <c r="J95" s="45" t="s">
        <v>203</v>
      </c>
      <c r="K95" s="44" t="s">
        <v>204</v>
      </c>
      <c r="L95" s="31" t="s">
        <v>205</v>
      </c>
    </row>
    <row r="96" ht="15">
      <c r="A96" s="26"/>
      <c r="B96" s="27"/>
      <c r="C96" s="28"/>
      <c r="D96" s="33" t="s">
        <v>69</v>
      </c>
      <c r="E96" s="44" t="s">
        <v>70</v>
      </c>
      <c r="F96" s="45">
        <v>60</v>
      </c>
      <c r="G96" s="45" t="s">
        <v>43</v>
      </c>
      <c r="H96" s="45" t="s">
        <v>62</v>
      </c>
      <c r="I96" s="45" t="s">
        <v>71</v>
      </c>
      <c r="J96" s="45" t="s">
        <v>72</v>
      </c>
      <c r="K96" s="44" t="s">
        <v>73</v>
      </c>
      <c r="L96" s="31" t="s">
        <v>74</v>
      </c>
    </row>
    <row r="97" ht="15">
      <c r="A97" s="26"/>
      <c r="B97" s="27"/>
      <c r="C97" s="28"/>
      <c r="D97" s="33" t="s">
        <v>75</v>
      </c>
      <c r="E97" s="44" t="s">
        <v>76</v>
      </c>
      <c r="F97" s="45">
        <v>30</v>
      </c>
      <c r="G97" s="45">
        <v>2</v>
      </c>
      <c r="H97" s="45" t="s">
        <v>77</v>
      </c>
      <c r="I97" s="45">
        <v>10</v>
      </c>
      <c r="J97" s="45" t="s">
        <v>78</v>
      </c>
      <c r="K97" s="44" t="s">
        <v>73</v>
      </c>
      <c r="L97" s="31" t="s">
        <v>79</v>
      </c>
    </row>
    <row r="98" ht="15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/>
    </row>
    <row r="99" ht="15">
      <c r="A99" s="34"/>
      <c r="B99" s="35"/>
      <c r="C99" s="36"/>
      <c r="D99" s="37" t="s">
        <v>31</v>
      </c>
      <c r="E99" s="38"/>
      <c r="F99" s="39">
        <v>870</v>
      </c>
      <c r="G99" s="39" t="s">
        <v>206</v>
      </c>
      <c r="H99" s="39" t="s">
        <v>207</v>
      </c>
      <c r="I99" s="39" t="s">
        <v>208</v>
      </c>
      <c r="J99" s="39" t="s">
        <v>209</v>
      </c>
      <c r="K99" s="40"/>
      <c r="L99" s="39" t="s">
        <v>114</v>
      </c>
    </row>
    <row r="100" ht="15.75" customHeight="1">
      <c r="A100" s="50">
        <f>A82</f>
        <v>1</v>
      </c>
      <c r="B100" s="51">
        <f>B82</f>
        <v>5</v>
      </c>
      <c r="C100" s="52" t="s">
        <v>85</v>
      </c>
      <c r="D100" s="53"/>
      <c r="E100" s="54"/>
      <c r="F100" s="55">
        <f>F89+F99</f>
        <v>870</v>
      </c>
      <c r="G100" s="55">
        <f>G89+G99</f>
        <v>34.899999999999999</v>
      </c>
      <c r="H100" s="55">
        <f>H89+H99</f>
        <v>29.199999999999999</v>
      </c>
      <c r="I100" s="55">
        <f>I89+I99</f>
        <v>99.5</v>
      </c>
      <c r="J100" s="55">
        <f t="shared" ref="J100:L100" si="8">J89+J99</f>
        <v>801.39999999999998</v>
      </c>
      <c r="K100" s="55"/>
      <c r="L100" s="55">
        <f t="shared" si="8"/>
        <v>76.049999999999997</v>
      </c>
    </row>
    <row r="101" ht="15">
      <c r="A101" s="19">
        <v>1</v>
      </c>
      <c r="B101" s="20">
        <v>6</v>
      </c>
      <c r="C101" s="21" t="s">
        <v>26</v>
      </c>
      <c r="D101" s="22" t="s">
        <v>27</v>
      </c>
      <c r="E101" s="23"/>
      <c r="F101" s="24"/>
      <c r="G101" s="24"/>
      <c r="H101" s="24"/>
      <c r="I101" s="24"/>
      <c r="J101" s="24"/>
      <c r="K101" s="25"/>
      <c r="L101" s="24"/>
    </row>
    <row r="102" ht="15">
      <c r="A102" s="26"/>
      <c r="B102" s="27"/>
      <c r="C102" s="28"/>
      <c r="D102" s="29"/>
      <c r="E102" s="30"/>
      <c r="F102" s="31"/>
      <c r="G102" s="31"/>
      <c r="H102" s="31"/>
      <c r="I102" s="31"/>
      <c r="J102" s="31"/>
      <c r="K102" s="32"/>
      <c r="L102" s="31"/>
    </row>
    <row r="103" ht="15">
      <c r="A103" s="26"/>
      <c r="B103" s="27"/>
      <c r="C103" s="28"/>
      <c r="D103" s="33" t="s">
        <v>28</v>
      </c>
      <c r="E103" s="30"/>
      <c r="F103" s="31"/>
      <c r="G103" s="31"/>
      <c r="H103" s="31"/>
      <c r="I103" s="31"/>
      <c r="J103" s="31"/>
      <c r="K103" s="32"/>
      <c r="L103" s="31"/>
    </row>
    <row r="104" ht="15">
      <c r="A104" s="26"/>
      <c r="B104" s="27"/>
      <c r="C104" s="28"/>
      <c r="D104" s="33" t="s">
        <v>29</v>
      </c>
      <c r="E104" s="30"/>
      <c r="F104" s="31"/>
      <c r="G104" s="31"/>
      <c r="H104" s="31"/>
      <c r="I104" s="31"/>
      <c r="J104" s="31"/>
      <c r="K104" s="32"/>
      <c r="L104" s="31"/>
    </row>
    <row r="105" ht="15">
      <c r="A105" s="26"/>
      <c r="B105" s="27"/>
      <c r="C105" s="28"/>
      <c r="D105" s="33" t="s">
        <v>30</v>
      </c>
      <c r="E105" s="30"/>
      <c r="F105" s="31"/>
      <c r="G105" s="31"/>
      <c r="H105" s="31"/>
      <c r="I105" s="31"/>
      <c r="J105" s="31"/>
      <c r="K105" s="32"/>
      <c r="L105" s="31"/>
    </row>
    <row r="106" ht="15">
      <c r="A106" s="26"/>
      <c r="B106" s="27"/>
      <c r="C106" s="28"/>
      <c r="D106" s="29"/>
      <c r="E106" s="30"/>
      <c r="F106" s="31"/>
      <c r="G106" s="31"/>
      <c r="H106" s="31"/>
      <c r="I106" s="31"/>
      <c r="J106" s="31"/>
      <c r="K106" s="32"/>
      <c r="L106" s="31"/>
    </row>
    <row r="107" ht="15">
      <c r="A107" s="26"/>
      <c r="B107" s="27"/>
      <c r="C107" s="28"/>
      <c r="D107" s="29"/>
      <c r="E107" s="30"/>
      <c r="F107" s="31"/>
      <c r="G107" s="31"/>
      <c r="H107" s="31"/>
      <c r="I107" s="31"/>
      <c r="J107" s="31"/>
      <c r="K107" s="32"/>
      <c r="L107" s="31"/>
    </row>
    <row r="108" ht="15">
      <c r="A108" s="34"/>
      <c r="B108" s="35"/>
      <c r="C108" s="36"/>
      <c r="D108" s="37" t="s">
        <v>31</v>
      </c>
      <c r="E108" s="38"/>
      <c r="F108" s="39">
        <f>SUM(F101:F107)</f>
        <v>0</v>
      </c>
      <c r="G108" s="39">
        <f t="shared" ref="G108:J108" si="9">SUM(G101:G107)</f>
        <v>0</v>
      </c>
      <c r="H108" s="39">
        <f t="shared" si="9"/>
        <v>0</v>
      </c>
      <c r="I108" s="39">
        <f t="shared" si="9"/>
        <v>0</v>
      </c>
      <c r="J108" s="39">
        <f t="shared" si="9"/>
        <v>0</v>
      </c>
      <c r="K108" s="40"/>
      <c r="L108" s="39">
        <f>SUM(L101:L107)</f>
        <v>0</v>
      </c>
    </row>
    <row r="109" ht="15">
      <c r="A109" s="41">
        <f>A101</f>
        <v>1</v>
      </c>
      <c r="B109" s="42">
        <f>B101</f>
        <v>6</v>
      </c>
      <c r="C109" s="43" t="s">
        <v>32</v>
      </c>
      <c r="D109" s="33" t="s">
        <v>33</v>
      </c>
      <c r="E109" s="30"/>
      <c r="F109" s="31"/>
      <c r="G109" s="31"/>
      <c r="H109" s="31"/>
      <c r="I109" s="31"/>
      <c r="J109" s="31"/>
      <c r="K109" s="32"/>
      <c r="L109" s="31"/>
    </row>
    <row r="110" ht="15">
      <c r="A110" s="26"/>
      <c r="B110" s="27"/>
      <c r="C110" s="28"/>
      <c r="D110" s="33" t="s">
        <v>41</v>
      </c>
      <c r="E110" s="30"/>
      <c r="F110" s="31"/>
      <c r="G110" s="31"/>
      <c r="H110" s="31"/>
      <c r="I110" s="31"/>
      <c r="J110" s="31"/>
      <c r="K110" s="32"/>
      <c r="L110" s="31"/>
    </row>
    <row r="111" ht="15">
      <c r="A111" s="26"/>
      <c r="B111" s="27"/>
      <c r="C111" s="28"/>
      <c r="D111" s="33" t="s">
        <v>49</v>
      </c>
      <c r="E111" s="30"/>
      <c r="F111" s="31"/>
      <c r="G111" s="31"/>
      <c r="H111" s="31"/>
      <c r="I111" s="31"/>
      <c r="J111" s="31"/>
      <c r="K111" s="32"/>
      <c r="L111" s="31"/>
    </row>
    <row r="112" ht="15">
      <c r="A112" s="26"/>
      <c r="B112" s="27"/>
      <c r="C112" s="28"/>
      <c r="D112" s="33" t="s">
        <v>54</v>
      </c>
      <c r="E112" s="30"/>
      <c r="F112" s="31"/>
      <c r="G112" s="31"/>
      <c r="H112" s="31"/>
      <c r="I112" s="31"/>
      <c r="J112" s="31"/>
      <c r="K112" s="32"/>
      <c r="L112" s="31"/>
    </row>
    <row r="113" ht="15">
      <c r="A113" s="26"/>
      <c r="B113" s="27"/>
      <c r="C113" s="28"/>
      <c r="D113" s="33" t="s">
        <v>65</v>
      </c>
      <c r="E113" s="30"/>
      <c r="F113" s="31"/>
      <c r="G113" s="31"/>
      <c r="H113" s="31"/>
      <c r="I113" s="31"/>
      <c r="J113" s="31"/>
      <c r="K113" s="32"/>
      <c r="L113" s="31"/>
    </row>
    <row r="114" ht="15">
      <c r="A114" s="26"/>
      <c r="B114" s="27"/>
      <c r="C114" s="28"/>
      <c r="D114" s="33" t="s">
        <v>69</v>
      </c>
      <c r="E114" s="30"/>
      <c r="F114" s="31"/>
      <c r="G114" s="31"/>
      <c r="H114" s="31"/>
      <c r="I114" s="31"/>
      <c r="J114" s="31"/>
      <c r="K114" s="32"/>
      <c r="L114" s="31"/>
    </row>
    <row r="115" ht="15">
      <c r="A115" s="26"/>
      <c r="B115" s="27"/>
      <c r="C115" s="28"/>
      <c r="D115" s="33" t="s">
        <v>75</v>
      </c>
      <c r="E115" s="30"/>
      <c r="F115" s="31"/>
      <c r="G115" s="31"/>
      <c r="H115" s="31"/>
      <c r="I115" s="31"/>
      <c r="J115" s="31"/>
      <c r="K115" s="32"/>
      <c r="L115" s="31"/>
    </row>
    <row r="116" ht="15">
      <c r="A116" s="26"/>
      <c r="B116" s="27"/>
      <c r="C116" s="28"/>
      <c r="D116" s="29"/>
      <c r="E116" s="30"/>
      <c r="F116" s="31"/>
      <c r="G116" s="31"/>
      <c r="H116" s="31"/>
      <c r="I116" s="31"/>
      <c r="J116" s="31"/>
      <c r="K116" s="32"/>
      <c r="L116" s="31"/>
    </row>
    <row r="117" ht="15">
      <c r="A117" s="26"/>
      <c r="B117" s="27"/>
      <c r="C117" s="28"/>
      <c r="D117" s="29"/>
      <c r="E117" s="30"/>
      <c r="F117" s="31"/>
      <c r="G117" s="31"/>
      <c r="H117" s="31"/>
      <c r="I117" s="31"/>
      <c r="J117" s="31"/>
      <c r="K117" s="32"/>
      <c r="L117" s="31"/>
    </row>
    <row r="118" ht="15">
      <c r="A118" s="34"/>
      <c r="B118" s="35"/>
      <c r="C118" s="36"/>
      <c r="D118" s="37" t="s">
        <v>31</v>
      </c>
      <c r="E118" s="38"/>
      <c r="F118" s="39">
        <f>SUM(F109:F117)</f>
        <v>0</v>
      </c>
      <c r="G118" s="39">
        <f t="shared" ref="G118:J118" si="10">SUM(G109:G117)</f>
        <v>0</v>
      </c>
      <c r="H118" s="39">
        <f t="shared" si="10"/>
        <v>0</v>
      </c>
      <c r="I118" s="39">
        <f t="shared" si="10"/>
        <v>0</v>
      </c>
      <c r="J118" s="39">
        <f t="shared" si="10"/>
        <v>0</v>
      </c>
      <c r="K118" s="40"/>
      <c r="L118" s="39">
        <f>SUM(L109:L117)</f>
        <v>0</v>
      </c>
    </row>
    <row r="119" ht="15.75" customHeight="1">
      <c r="A119" s="50">
        <f>A101</f>
        <v>1</v>
      </c>
      <c r="B119" s="51">
        <f>B101</f>
        <v>6</v>
      </c>
      <c r="C119" s="52" t="s">
        <v>85</v>
      </c>
      <c r="D119" s="53"/>
      <c r="E119" s="54"/>
      <c r="F119" s="55">
        <f>F108+F118</f>
        <v>0</v>
      </c>
      <c r="G119" s="55">
        <f t="shared" ref="G119:J119" si="11">G108+G118</f>
        <v>0</v>
      </c>
      <c r="H119" s="55">
        <f t="shared" si="11"/>
        <v>0</v>
      </c>
      <c r="I119" s="55">
        <f t="shared" si="11"/>
        <v>0</v>
      </c>
      <c r="J119" s="55">
        <f t="shared" si="11"/>
        <v>0</v>
      </c>
      <c r="K119" s="55"/>
      <c r="L119" s="55">
        <f>L108+L118</f>
        <v>0</v>
      </c>
    </row>
    <row r="120" ht="15">
      <c r="A120" s="56">
        <v>2</v>
      </c>
      <c r="B120" s="27">
        <v>1</v>
      </c>
      <c r="C120" s="21" t="s">
        <v>26</v>
      </c>
      <c r="D120" s="22" t="s">
        <v>27</v>
      </c>
      <c r="E120" s="23"/>
      <c r="F120" s="24"/>
      <c r="G120" s="24"/>
      <c r="H120" s="24"/>
      <c r="I120" s="24"/>
      <c r="J120" s="24"/>
      <c r="K120" s="25"/>
      <c r="L120" s="24"/>
    </row>
    <row r="121" ht="15">
      <c r="A121" s="56"/>
      <c r="B121" s="27"/>
      <c r="C121" s="28"/>
      <c r="D121" s="29"/>
      <c r="E121" s="30"/>
      <c r="F121" s="31"/>
      <c r="G121" s="31"/>
      <c r="H121" s="31"/>
      <c r="I121" s="31"/>
      <c r="J121" s="31"/>
      <c r="K121" s="32"/>
      <c r="L121" s="31"/>
    </row>
    <row r="122" ht="15">
      <c r="A122" s="56"/>
      <c r="B122" s="27"/>
      <c r="C122" s="28"/>
      <c r="D122" s="33" t="s">
        <v>28</v>
      </c>
      <c r="E122" s="30"/>
      <c r="F122" s="31"/>
      <c r="G122" s="31"/>
      <c r="H122" s="31"/>
      <c r="I122" s="31"/>
      <c r="J122" s="31"/>
      <c r="K122" s="32"/>
      <c r="L122" s="31"/>
    </row>
    <row r="123" ht="15">
      <c r="A123" s="56"/>
      <c r="B123" s="27"/>
      <c r="C123" s="28"/>
      <c r="D123" s="33" t="s">
        <v>29</v>
      </c>
      <c r="E123" s="30"/>
      <c r="F123" s="31"/>
      <c r="G123" s="31"/>
      <c r="H123" s="31"/>
      <c r="I123" s="31"/>
      <c r="J123" s="31"/>
      <c r="K123" s="32"/>
      <c r="L123" s="31"/>
    </row>
    <row r="124" ht="15">
      <c r="A124" s="56"/>
      <c r="B124" s="27"/>
      <c r="C124" s="28"/>
      <c r="D124" s="33" t="s">
        <v>30</v>
      </c>
      <c r="E124" s="30"/>
      <c r="F124" s="31"/>
      <c r="G124" s="31"/>
      <c r="H124" s="31"/>
      <c r="I124" s="31"/>
      <c r="J124" s="31"/>
      <c r="K124" s="32"/>
      <c r="L124" s="31"/>
    </row>
    <row r="125" ht="15">
      <c r="A125" s="56"/>
      <c r="B125" s="27"/>
      <c r="C125" s="28"/>
      <c r="D125" s="29"/>
      <c r="E125" s="30"/>
      <c r="F125" s="31"/>
      <c r="G125" s="31"/>
      <c r="H125" s="31"/>
      <c r="I125" s="31"/>
      <c r="J125" s="31"/>
      <c r="K125" s="32"/>
      <c r="L125" s="31"/>
    </row>
    <row r="126" ht="15">
      <c r="A126" s="56"/>
      <c r="B126" s="27"/>
      <c r="C126" s="28"/>
      <c r="D126" s="29"/>
      <c r="E126" s="30"/>
      <c r="F126" s="31"/>
      <c r="G126" s="31"/>
      <c r="H126" s="31"/>
      <c r="I126" s="31"/>
      <c r="J126" s="31"/>
      <c r="K126" s="32"/>
      <c r="L126" s="31"/>
    </row>
    <row r="127" ht="15">
      <c r="A127" s="57"/>
      <c r="B127" s="35"/>
      <c r="C127" s="36"/>
      <c r="D127" s="37" t="s">
        <v>31</v>
      </c>
      <c r="E127" s="38"/>
      <c r="F127" s="39">
        <f>SUM(F120:F126)</f>
        <v>0</v>
      </c>
      <c r="G127" s="39">
        <f t="shared" ref="G127:J127" si="12">SUM(G120:G126)</f>
        <v>0</v>
      </c>
      <c r="H127" s="39">
        <f t="shared" si="12"/>
        <v>0</v>
      </c>
      <c r="I127" s="39">
        <f t="shared" si="12"/>
        <v>0</v>
      </c>
      <c r="J127" s="39">
        <f t="shared" si="12"/>
        <v>0</v>
      </c>
      <c r="K127" s="40"/>
      <c r="L127" s="39">
        <f>SUM(L120:L126)</f>
        <v>0</v>
      </c>
    </row>
    <row r="128" ht="15">
      <c r="A128" s="42">
        <f>A120</f>
        <v>2</v>
      </c>
      <c r="B128" s="42">
        <f>B120</f>
        <v>1</v>
      </c>
      <c r="C128" s="43" t="s">
        <v>32</v>
      </c>
      <c r="D128" s="33" t="s">
        <v>33</v>
      </c>
      <c r="E128" s="44" t="s">
        <v>210</v>
      </c>
      <c r="F128" s="45">
        <v>60</v>
      </c>
      <c r="G128" s="45">
        <v>1</v>
      </c>
      <c r="H128" s="45" t="s">
        <v>101</v>
      </c>
      <c r="I128" s="45" t="s">
        <v>211</v>
      </c>
      <c r="J128" s="45" t="s">
        <v>212</v>
      </c>
      <c r="K128" s="44" t="s">
        <v>213</v>
      </c>
      <c r="L128" s="62" t="s">
        <v>214</v>
      </c>
    </row>
    <row r="129" ht="15">
      <c r="A129" s="56"/>
      <c r="B129" s="27"/>
      <c r="C129" s="28"/>
      <c r="D129" s="33" t="s">
        <v>41</v>
      </c>
      <c r="E129" s="44" t="s">
        <v>215</v>
      </c>
      <c r="F129" s="45">
        <v>200</v>
      </c>
      <c r="G129" s="45" t="s">
        <v>95</v>
      </c>
      <c r="H129" s="45" t="s">
        <v>211</v>
      </c>
      <c r="I129" s="45" t="s">
        <v>216</v>
      </c>
      <c r="J129" s="45" t="s">
        <v>217</v>
      </c>
      <c r="K129" s="44" t="s">
        <v>218</v>
      </c>
      <c r="L129" s="31" t="s">
        <v>219</v>
      </c>
    </row>
    <row r="130" ht="15">
      <c r="A130" s="56"/>
      <c r="B130" s="27"/>
      <c r="C130" s="28"/>
      <c r="D130" s="33" t="s">
        <v>49</v>
      </c>
      <c r="E130" s="44" t="s">
        <v>220</v>
      </c>
      <c r="F130" s="45">
        <v>200</v>
      </c>
      <c r="G130" s="45" t="s">
        <v>221</v>
      </c>
      <c r="H130" s="45" t="s">
        <v>222</v>
      </c>
      <c r="I130" s="45" t="s">
        <v>223</v>
      </c>
      <c r="J130" s="45" t="s">
        <v>224</v>
      </c>
      <c r="K130" s="44" t="s">
        <v>225</v>
      </c>
      <c r="L130" s="31" t="s">
        <v>226</v>
      </c>
    </row>
    <row r="131" ht="15">
      <c r="A131" s="56"/>
      <c r="B131" s="27"/>
      <c r="C131" s="28"/>
      <c r="D131" s="33" t="s">
        <v>65</v>
      </c>
      <c r="E131" s="44" t="s">
        <v>139</v>
      </c>
      <c r="F131" s="45">
        <v>200</v>
      </c>
      <c r="G131" s="45">
        <v>1</v>
      </c>
      <c r="H131" s="45" t="s">
        <v>36</v>
      </c>
      <c r="I131" s="45" t="s">
        <v>136</v>
      </c>
      <c r="J131" s="45" t="s">
        <v>140</v>
      </c>
      <c r="K131" s="44" t="s">
        <v>141</v>
      </c>
      <c r="L131" s="31" t="s">
        <v>51</v>
      </c>
    </row>
    <row r="132" ht="15">
      <c r="A132" s="56"/>
      <c r="B132" s="27"/>
      <c r="C132" s="28"/>
      <c r="D132" s="33" t="s">
        <v>75</v>
      </c>
      <c r="E132" s="44" t="s">
        <v>76</v>
      </c>
      <c r="F132" s="45">
        <v>30</v>
      </c>
      <c r="G132" s="45">
        <v>2</v>
      </c>
      <c r="H132" s="45" t="s">
        <v>77</v>
      </c>
      <c r="I132" s="45">
        <v>10</v>
      </c>
      <c r="J132" s="45" t="s">
        <v>78</v>
      </c>
      <c r="K132" s="44" t="s">
        <v>73</v>
      </c>
      <c r="L132" s="46" t="s">
        <v>227</v>
      </c>
    </row>
    <row r="133" ht="15">
      <c r="A133" s="56"/>
      <c r="B133" s="27"/>
      <c r="C133" s="28"/>
      <c r="D133" s="33" t="s">
        <v>69</v>
      </c>
      <c r="E133" s="44" t="s">
        <v>70</v>
      </c>
      <c r="F133" s="45">
        <v>30</v>
      </c>
      <c r="G133" s="45">
        <v>2.2999999999999998</v>
      </c>
      <c r="H133" s="45" t="s">
        <v>228</v>
      </c>
      <c r="I133" s="45" t="s">
        <v>229</v>
      </c>
      <c r="J133" s="45">
        <v>70.299999999999997</v>
      </c>
      <c r="K133" s="44" t="s">
        <v>73</v>
      </c>
      <c r="L133" s="46" t="s">
        <v>230</v>
      </c>
    </row>
    <row r="134" ht="15">
      <c r="A134" s="56"/>
      <c r="B134" s="27"/>
      <c r="C134" s="28"/>
      <c r="E134" s="30"/>
      <c r="F134" s="31"/>
      <c r="G134" s="31"/>
      <c r="H134" s="31"/>
      <c r="I134" s="31"/>
      <c r="J134" s="31"/>
      <c r="K134" s="32"/>
      <c r="L134" s="31"/>
    </row>
    <row r="135" ht="15">
      <c r="A135" s="56"/>
      <c r="B135" s="27"/>
      <c r="C135" s="28"/>
      <c r="D135" s="29"/>
      <c r="E135" s="30"/>
      <c r="F135" s="31"/>
      <c r="G135" s="31"/>
      <c r="H135" s="31"/>
      <c r="I135" s="31"/>
      <c r="J135" s="31"/>
      <c r="K135" s="32"/>
      <c r="L135" s="31"/>
    </row>
    <row r="136" ht="15">
      <c r="A136" s="56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/>
    </row>
    <row r="137" ht="15">
      <c r="A137" s="57"/>
      <c r="B137" s="35"/>
      <c r="C137" s="36"/>
      <c r="D137" s="37" t="s">
        <v>31</v>
      </c>
      <c r="E137" s="38"/>
      <c r="F137" s="39">
        <f>SUM(F128:F136)</f>
        <v>720</v>
      </c>
      <c r="G137" s="39" t="s">
        <v>81</v>
      </c>
      <c r="H137" s="39" t="s">
        <v>231</v>
      </c>
      <c r="I137" s="39" t="s">
        <v>232</v>
      </c>
      <c r="J137" s="39" t="s">
        <v>233</v>
      </c>
      <c r="K137" s="40"/>
      <c r="L137" s="39" t="s">
        <v>114</v>
      </c>
    </row>
    <row r="138" ht="15">
      <c r="A138" s="58">
        <f>A120</f>
        <v>2</v>
      </c>
      <c r="B138" s="58">
        <f>B120</f>
        <v>1</v>
      </c>
      <c r="C138" s="52" t="s">
        <v>85</v>
      </c>
      <c r="D138" s="53"/>
      <c r="E138" s="54"/>
      <c r="F138" s="55">
        <f>F127+F137</f>
        <v>720</v>
      </c>
      <c r="G138" s="55">
        <f>G127+G137</f>
        <v>26.399999999999999</v>
      </c>
      <c r="H138" s="55">
        <f>H127+H137</f>
        <v>27.300000000000001</v>
      </c>
      <c r="I138" s="55">
        <f>I127+I137</f>
        <v>98.400000000000006</v>
      </c>
      <c r="J138" s="55">
        <f t="shared" ref="J138:L138" si="13">J127+J137</f>
        <v>743.60000000000002</v>
      </c>
      <c r="K138" s="55"/>
      <c r="L138" s="55">
        <f t="shared" si="13"/>
        <v>76.049999999999997</v>
      </c>
    </row>
    <row r="139" ht="15">
      <c r="A139" s="19">
        <v>2</v>
      </c>
      <c r="B139" s="20">
        <v>2</v>
      </c>
      <c r="C139" s="21" t="s">
        <v>26</v>
      </c>
      <c r="D139" s="22" t="s">
        <v>27</v>
      </c>
      <c r="E139" s="23"/>
      <c r="F139" s="24"/>
      <c r="G139" s="24"/>
      <c r="H139" s="24"/>
      <c r="I139" s="24"/>
      <c r="J139" s="24"/>
      <c r="K139" s="25"/>
      <c r="L139" s="24"/>
    </row>
    <row r="140" ht="15">
      <c r="A140" s="26"/>
      <c r="B140" s="27"/>
      <c r="C140" s="28"/>
      <c r="D140" s="29"/>
      <c r="E140" s="30"/>
      <c r="F140" s="31"/>
      <c r="G140" s="31"/>
      <c r="H140" s="31"/>
      <c r="I140" s="31"/>
      <c r="J140" s="31"/>
      <c r="K140" s="32"/>
      <c r="L140" s="31"/>
    </row>
    <row r="141" ht="15">
      <c r="A141" s="26"/>
      <c r="B141" s="27"/>
      <c r="C141" s="28"/>
      <c r="D141" s="33" t="s">
        <v>28</v>
      </c>
      <c r="E141" s="30"/>
      <c r="F141" s="31"/>
      <c r="G141" s="31"/>
      <c r="H141" s="31"/>
      <c r="I141" s="31"/>
      <c r="J141" s="31"/>
      <c r="K141" s="32"/>
      <c r="L141" s="31"/>
    </row>
    <row r="142" ht="15.75" customHeight="1">
      <c r="A142" s="26"/>
      <c r="B142" s="27"/>
      <c r="C142" s="28"/>
      <c r="D142" s="33" t="s">
        <v>29</v>
      </c>
      <c r="E142" s="30"/>
      <c r="F142" s="31"/>
      <c r="G142" s="31"/>
      <c r="H142" s="31"/>
      <c r="I142" s="31"/>
      <c r="J142" s="31"/>
      <c r="K142" s="32"/>
      <c r="L142" s="31"/>
    </row>
    <row r="143" ht="15">
      <c r="A143" s="26"/>
      <c r="B143" s="27"/>
      <c r="C143" s="28"/>
      <c r="D143" s="33" t="s">
        <v>30</v>
      </c>
      <c r="E143" s="30"/>
      <c r="F143" s="31"/>
      <c r="G143" s="31"/>
      <c r="H143" s="31"/>
      <c r="I143" s="31"/>
      <c r="J143" s="31"/>
      <c r="K143" s="32"/>
      <c r="L143" s="31"/>
    </row>
    <row r="144" ht="15">
      <c r="A144" s="26"/>
      <c r="B144" s="27"/>
      <c r="C144" s="28"/>
      <c r="D144" s="29"/>
      <c r="E144" s="30"/>
      <c r="F144" s="31"/>
      <c r="G144" s="31"/>
      <c r="H144" s="31"/>
      <c r="I144" s="31"/>
      <c r="J144" s="31"/>
      <c r="K144" s="32"/>
      <c r="L144" s="31"/>
    </row>
    <row r="145" ht="15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/>
    </row>
    <row r="146" ht="15">
      <c r="A146" s="34"/>
      <c r="B146" s="35"/>
      <c r="C146" s="36"/>
      <c r="D146" s="37" t="s">
        <v>31</v>
      </c>
      <c r="E146" s="38"/>
      <c r="F146" s="39">
        <f>SUM(F139:F145)</f>
        <v>0</v>
      </c>
      <c r="G146" s="39">
        <f t="shared" ref="G146:J146" si="14">SUM(G139:G145)</f>
        <v>0</v>
      </c>
      <c r="H146" s="39">
        <f t="shared" si="14"/>
        <v>0</v>
      </c>
      <c r="I146" s="39">
        <f t="shared" si="14"/>
        <v>0</v>
      </c>
      <c r="J146" s="39">
        <f t="shared" si="14"/>
        <v>0</v>
      </c>
      <c r="K146" s="40"/>
      <c r="L146" s="39">
        <f>SUM(L139:L145)</f>
        <v>0</v>
      </c>
    </row>
    <row r="147" ht="15">
      <c r="A147" s="41">
        <f>A139</f>
        <v>2</v>
      </c>
      <c r="B147" s="42">
        <f>B139</f>
        <v>2</v>
      </c>
      <c r="C147" s="43" t="s">
        <v>32</v>
      </c>
      <c r="D147" s="33" t="s">
        <v>33</v>
      </c>
      <c r="E147" s="44" t="s">
        <v>234</v>
      </c>
      <c r="F147" s="45">
        <v>60</v>
      </c>
      <c r="G147" s="45" t="s">
        <v>62</v>
      </c>
      <c r="H147" s="45" t="s">
        <v>36</v>
      </c>
      <c r="I147" s="45" t="s">
        <v>105</v>
      </c>
      <c r="J147" s="45" t="s">
        <v>235</v>
      </c>
      <c r="K147" s="44" t="s">
        <v>236</v>
      </c>
      <c r="L147" s="31" t="s">
        <v>237</v>
      </c>
    </row>
    <row r="148" ht="15">
      <c r="A148" s="26"/>
      <c r="B148" s="27"/>
      <c r="C148" s="28"/>
      <c r="D148" s="33" t="s">
        <v>41</v>
      </c>
      <c r="E148" s="44" t="s">
        <v>238</v>
      </c>
      <c r="F148" s="45">
        <v>200</v>
      </c>
      <c r="G148" s="45" t="s">
        <v>239</v>
      </c>
      <c r="H148" s="45" t="s">
        <v>211</v>
      </c>
      <c r="I148" s="45" t="s">
        <v>240</v>
      </c>
      <c r="J148" s="45" t="s">
        <v>241</v>
      </c>
      <c r="K148" s="44" t="s">
        <v>242</v>
      </c>
      <c r="L148" s="31" t="s">
        <v>243</v>
      </c>
    </row>
    <row r="149" ht="15">
      <c r="A149" s="26"/>
      <c r="B149" s="27"/>
      <c r="C149" s="28"/>
      <c r="D149" s="33" t="s">
        <v>49</v>
      </c>
      <c r="E149" s="44" t="s">
        <v>50</v>
      </c>
      <c r="F149" s="45">
        <v>150</v>
      </c>
      <c r="G149" s="45" t="s">
        <v>51</v>
      </c>
      <c r="H149" s="45" t="s">
        <v>153</v>
      </c>
      <c r="I149" s="45" t="s">
        <v>154</v>
      </c>
      <c r="J149" s="45" t="s">
        <v>155</v>
      </c>
      <c r="K149" s="44" t="s">
        <v>156</v>
      </c>
      <c r="L149" s="31" t="s">
        <v>244</v>
      </c>
    </row>
    <row r="150" ht="15">
      <c r="A150" s="26"/>
      <c r="B150" s="27"/>
      <c r="C150" s="28"/>
      <c r="D150" s="33" t="s">
        <v>54</v>
      </c>
      <c r="E150" s="44" t="s">
        <v>245</v>
      </c>
      <c r="F150" s="45">
        <v>100</v>
      </c>
      <c r="G150" s="45" t="s">
        <v>246</v>
      </c>
      <c r="H150" s="45" t="s">
        <v>247</v>
      </c>
      <c r="I150" s="45" t="s">
        <v>248</v>
      </c>
      <c r="J150" s="45">
        <v>168.59999999999999</v>
      </c>
      <c r="K150" s="44" t="s">
        <v>249</v>
      </c>
      <c r="L150" s="31" t="s">
        <v>250</v>
      </c>
    </row>
    <row r="151" ht="30">
      <c r="A151" s="26"/>
      <c r="B151" s="27"/>
      <c r="C151" s="28"/>
      <c r="D151" s="2" t="s">
        <v>60</v>
      </c>
      <c r="E151" s="44" t="s">
        <v>104</v>
      </c>
      <c r="F151" s="45">
        <v>20</v>
      </c>
      <c r="G151" s="45" t="s">
        <v>35</v>
      </c>
      <c r="H151" s="45" t="s">
        <v>105</v>
      </c>
      <c r="I151" s="45" t="s">
        <v>106</v>
      </c>
      <c r="J151" s="45" t="s">
        <v>107</v>
      </c>
      <c r="K151" s="44" t="s">
        <v>108</v>
      </c>
      <c r="L151" s="31" t="s">
        <v>251</v>
      </c>
    </row>
    <row r="152" ht="15">
      <c r="A152" s="26"/>
      <c r="B152" s="27"/>
      <c r="C152" s="28"/>
      <c r="D152" s="33" t="s">
        <v>65</v>
      </c>
      <c r="E152" s="44" t="s">
        <v>167</v>
      </c>
      <c r="F152" s="45">
        <v>200</v>
      </c>
      <c r="G152" s="45" t="s">
        <v>62</v>
      </c>
      <c r="H152" s="45">
        <v>0</v>
      </c>
      <c r="I152" s="45" t="s">
        <v>168</v>
      </c>
      <c r="J152" s="45">
        <v>81</v>
      </c>
      <c r="K152" s="44" t="s">
        <v>169</v>
      </c>
      <c r="L152" s="31" t="s">
        <v>252</v>
      </c>
    </row>
    <row r="153" ht="15">
      <c r="A153" s="26"/>
      <c r="B153" s="27"/>
      <c r="C153" s="28"/>
      <c r="D153" s="33" t="s">
        <v>69</v>
      </c>
      <c r="E153" s="44" t="s">
        <v>70</v>
      </c>
      <c r="F153" s="45">
        <v>60</v>
      </c>
      <c r="G153" s="45" t="s">
        <v>43</v>
      </c>
      <c r="H153" s="45" t="s">
        <v>62</v>
      </c>
      <c r="I153" s="45" t="s">
        <v>71</v>
      </c>
      <c r="J153" s="45" t="s">
        <v>72</v>
      </c>
      <c r="K153" s="44" t="s">
        <v>73</v>
      </c>
      <c r="L153" s="31" t="s">
        <v>253</v>
      </c>
    </row>
    <row r="154" ht="15">
      <c r="A154" s="26"/>
      <c r="B154" s="27"/>
      <c r="C154" s="28"/>
      <c r="D154" s="33" t="s">
        <v>75</v>
      </c>
      <c r="E154" s="44" t="s">
        <v>76</v>
      </c>
      <c r="F154" s="45">
        <v>30</v>
      </c>
      <c r="G154" s="45">
        <v>2</v>
      </c>
      <c r="H154" s="45" t="s">
        <v>77</v>
      </c>
      <c r="I154" s="45">
        <v>10</v>
      </c>
      <c r="J154" s="45" t="s">
        <v>78</v>
      </c>
      <c r="K154" s="44" t="s">
        <v>73</v>
      </c>
      <c r="L154" s="31" t="s">
        <v>254</v>
      </c>
    </row>
    <row r="155" ht="15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63"/>
      <c r="L155" s="31"/>
    </row>
    <row r="156" ht="15">
      <c r="A156" s="34"/>
      <c r="B156" s="35"/>
      <c r="C156" s="36"/>
      <c r="D156" s="37" t="s">
        <v>31</v>
      </c>
      <c r="E156" s="38"/>
      <c r="F156" s="39">
        <f>SUM(F147:F155)</f>
        <v>820</v>
      </c>
      <c r="G156" s="39" t="s">
        <v>171</v>
      </c>
      <c r="H156" s="39" t="s">
        <v>255</v>
      </c>
      <c r="I156" s="39" t="s">
        <v>256</v>
      </c>
      <c r="J156" s="39">
        <v>763</v>
      </c>
      <c r="K156" s="40"/>
      <c r="L156" s="39" t="s">
        <v>114</v>
      </c>
    </row>
    <row r="157" ht="15">
      <c r="A157" s="50">
        <f>A139</f>
        <v>2</v>
      </c>
      <c r="B157" s="51">
        <f>B139</f>
        <v>2</v>
      </c>
      <c r="C157" s="52" t="s">
        <v>85</v>
      </c>
      <c r="D157" s="53"/>
      <c r="E157" s="54"/>
      <c r="F157" s="55">
        <f>F146+F156</f>
        <v>820</v>
      </c>
      <c r="G157" s="55">
        <f>G146+G156</f>
        <v>37.100000000000001</v>
      </c>
      <c r="H157" s="55">
        <f>H146+H156</f>
        <v>18.100000000000001</v>
      </c>
      <c r="I157" s="55">
        <f>I146+I156</f>
        <v>113.40000000000001</v>
      </c>
      <c r="J157" s="55">
        <f t="shared" ref="J157:L157" si="15">J146+J156</f>
        <v>763</v>
      </c>
      <c r="K157" s="55"/>
      <c r="L157" s="55">
        <f t="shared" si="15"/>
        <v>76.049999999999997</v>
      </c>
    </row>
    <row r="158" ht="15">
      <c r="A158" s="19">
        <v>2</v>
      </c>
      <c r="B158" s="20">
        <v>3</v>
      </c>
      <c r="C158" s="21" t="s">
        <v>26</v>
      </c>
      <c r="D158" s="22" t="s">
        <v>27</v>
      </c>
      <c r="E158" s="23"/>
      <c r="F158" s="24"/>
      <c r="G158" s="24"/>
      <c r="H158" s="24"/>
      <c r="I158" s="24"/>
      <c r="J158" s="24"/>
      <c r="K158" s="25"/>
      <c r="L158" s="24"/>
    </row>
    <row r="159" ht="15">
      <c r="A159" s="26"/>
      <c r="B159" s="27"/>
      <c r="C159" s="28"/>
      <c r="D159" s="29"/>
      <c r="E159" s="30"/>
      <c r="F159" s="31"/>
      <c r="G159" s="31"/>
      <c r="H159" s="31"/>
      <c r="I159" s="31"/>
      <c r="J159" s="31"/>
      <c r="K159" s="32"/>
      <c r="L159" s="31"/>
    </row>
    <row r="160" ht="15">
      <c r="A160" s="26"/>
      <c r="B160" s="27"/>
      <c r="C160" s="28"/>
      <c r="D160" s="33" t="s">
        <v>28</v>
      </c>
      <c r="E160" s="30"/>
      <c r="F160" s="31"/>
      <c r="G160" s="31"/>
      <c r="H160" s="31"/>
      <c r="I160" s="31"/>
      <c r="J160" s="31"/>
      <c r="K160" s="32"/>
      <c r="L160" s="31"/>
    </row>
    <row r="161" ht="15">
      <c r="A161" s="26"/>
      <c r="B161" s="27"/>
      <c r="C161" s="28"/>
      <c r="D161" s="33" t="s">
        <v>29</v>
      </c>
      <c r="E161" s="30"/>
      <c r="F161" s="31"/>
      <c r="G161" s="31"/>
      <c r="H161" s="31"/>
      <c r="I161" s="31"/>
      <c r="J161" s="31"/>
      <c r="K161" s="32"/>
      <c r="L161" s="31"/>
    </row>
    <row r="162" ht="15">
      <c r="A162" s="26"/>
      <c r="B162" s="27"/>
      <c r="C162" s="28"/>
      <c r="D162" s="33" t="s">
        <v>30</v>
      </c>
      <c r="E162" s="30"/>
      <c r="F162" s="31"/>
      <c r="G162" s="31"/>
      <c r="H162" s="31"/>
      <c r="I162" s="31"/>
      <c r="J162" s="31"/>
      <c r="K162" s="32"/>
      <c r="L162" s="31"/>
    </row>
    <row r="163" ht="15">
      <c r="A163" s="26"/>
      <c r="B163" s="27"/>
      <c r="C163" s="28"/>
      <c r="D163" s="29"/>
      <c r="E163" s="30"/>
      <c r="F163" s="31"/>
      <c r="G163" s="31"/>
      <c r="H163" s="31"/>
      <c r="I163" s="31"/>
      <c r="J163" s="31"/>
      <c r="K163" s="32"/>
      <c r="L163" s="31"/>
    </row>
    <row r="164" ht="15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2"/>
      <c r="L164" s="31"/>
    </row>
    <row r="165" ht="15">
      <c r="A165" s="34"/>
      <c r="B165" s="35"/>
      <c r="C165" s="36"/>
      <c r="D165" s="37" t="s">
        <v>31</v>
      </c>
      <c r="E165" s="38"/>
      <c r="F165" s="39">
        <f>SUM(F158:F164)</f>
        <v>0</v>
      </c>
      <c r="G165" s="39">
        <f t="shared" ref="G165:J165" si="16">SUM(G158:G164)</f>
        <v>0</v>
      </c>
      <c r="H165" s="39">
        <f t="shared" si="16"/>
        <v>0</v>
      </c>
      <c r="I165" s="39">
        <f t="shared" si="16"/>
        <v>0</v>
      </c>
      <c r="J165" s="39">
        <f t="shared" si="16"/>
        <v>0</v>
      </c>
      <c r="K165" s="40"/>
      <c r="L165" s="39">
        <f>SUM(L158:L164)</f>
        <v>0</v>
      </c>
    </row>
    <row r="166" ht="15">
      <c r="A166" s="41">
        <f>A158</f>
        <v>2</v>
      </c>
      <c r="B166" s="42">
        <f>B158</f>
        <v>3</v>
      </c>
      <c r="C166" s="43" t="s">
        <v>32</v>
      </c>
      <c r="D166" s="33" t="s">
        <v>33</v>
      </c>
      <c r="E166" s="44" t="s">
        <v>257</v>
      </c>
      <c r="F166" s="45">
        <v>60</v>
      </c>
      <c r="G166" s="45" t="s">
        <v>164</v>
      </c>
      <c r="H166" s="45">
        <v>2</v>
      </c>
      <c r="I166" s="45" t="s">
        <v>100</v>
      </c>
      <c r="J166" s="45" t="s">
        <v>258</v>
      </c>
      <c r="K166" s="44" t="s">
        <v>259</v>
      </c>
      <c r="L166" s="31">
        <v>4.1699999999999999</v>
      </c>
    </row>
    <row r="167" ht="15">
      <c r="A167" s="26"/>
      <c r="B167" s="27"/>
      <c r="C167" s="28"/>
      <c r="D167" s="33" t="s">
        <v>41</v>
      </c>
      <c r="E167" s="44" t="s">
        <v>88</v>
      </c>
      <c r="F167" s="45">
        <v>200</v>
      </c>
      <c r="G167" s="45" t="s">
        <v>89</v>
      </c>
      <c r="H167" s="45" t="s">
        <v>44</v>
      </c>
      <c r="I167" s="45" t="s">
        <v>90</v>
      </c>
      <c r="J167" s="45" t="s">
        <v>91</v>
      </c>
      <c r="K167" s="44" t="s">
        <v>92</v>
      </c>
      <c r="L167" s="31">
        <v>14.720000000000001</v>
      </c>
    </row>
    <row r="168" ht="15">
      <c r="A168" s="26"/>
      <c r="B168" s="27"/>
      <c r="C168" s="28"/>
      <c r="D168" s="33" t="s">
        <v>49</v>
      </c>
      <c r="E168" s="44" t="s">
        <v>260</v>
      </c>
      <c r="F168" s="45">
        <v>150</v>
      </c>
      <c r="G168" s="45" t="s">
        <v>261</v>
      </c>
      <c r="H168" s="45" t="s">
        <v>262</v>
      </c>
      <c r="I168" s="45" t="s">
        <v>263</v>
      </c>
      <c r="J168" s="45" t="s">
        <v>264</v>
      </c>
      <c r="K168" s="44" t="s">
        <v>265</v>
      </c>
      <c r="L168" s="31">
        <v>14.050000000000001</v>
      </c>
    </row>
    <row r="169" ht="15">
      <c r="A169" s="26"/>
      <c r="B169" s="27"/>
      <c r="C169" s="28"/>
      <c r="D169" s="33" t="s">
        <v>54</v>
      </c>
      <c r="E169" s="44" t="s">
        <v>266</v>
      </c>
      <c r="F169" s="45">
        <v>100</v>
      </c>
      <c r="G169" s="45" t="s">
        <v>267</v>
      </c>
      <c r="H169" s="45" t="s">
        <v>134</v>
      </c>
      <c r="I169" s="45" t="s">
        <v>268</v>
      </c>
      <c r="J169" s="45" t="s">
        <v>269</v>
      </c>
      <c r="K169" s="44" t="s">
        <v>270</v>
      </c>
      <c r="L169" s="31">
        <v>26.969999999999999</v>
      </c>
    </row>
    <row r="170" ht="30">
      <c r="A170" s="26"/>
      <c r="B170" s="27"/>
      <c r="C170" s="28"/>
      <c r="D170" s="2" t="s">
        <v>60</v>
      </c>
      <c r="E170" s="44" t="s">
        <v>61</v>
      </c>
      <c r="F170" s="45">
        <v>20</v>
      </c>
      <c r="G170" s="45" t="s">
        <v>62</v>
      </c>
      <c r="H170" s="45" t="s">
        <v>164</v>
      </c>
      <c r="I170" s="45" t="s">
        <v>165</v>
      </c>
      <c r="J170" s="45" t="s">
        <v>166</v>
      </c>
      <c r="K170" s="44" t="s">
        <v>63</v>
      </c>
      <c r="L170" s="31">
        <v>9.0999999999999996</v>
      </c>
    </row>
    <row r="171" ht="15">
      <c r="A171" s="26"/>
      <c r="B171" s="27"/>
      <c r="C171" s="28"/>
      <c r="D171" s="33" t="s">
        <v>65</v>
      </c>
      <c r="E171" s="44" t="s">
        <v>271</v>
      </c>
      <c r="F171" s="45">
        <v>200</v>
      </c>
      <c r="G171" s="45" t="s">
        <v>228</v>
      </c>
      <c r="H171" s="45" t="s">
        <v>36</v>
      </c>
      <c r="I171" s="45" t="s">
        <v>272</v>
      </c>
      <c r="J171" s="45" t="s">
        <v>273</v>
      </c>
      <c r="K171" s="44" t="s">
        <v>274</v>
      </c>
      <c r="L171" s="31" t="s">
        <v>275</v>
      </c>
    </row>
    <row r="172" ht="15">
      <c r="A172" s="26"/>
      <c r="B172" s="27"/>
      <c r="C172" s="28"/>
      <c r="D172" s="33" t="s">
        <v>69</v>
      </c>
      <c r="E172" s="44" t="s">
        <v>70</v>
      </c>
      <c r="F172" s="31">
        <v>60</v>
      </c>
      <c r="G172" s="45" t="s">
        <v>43</v>
      </c>
      <c r="H172" s="45" t="s">
        <v>77</v>
      </c>
      <c r="I172" s="45" t="s">
        <v>229</v>
      </c>
      <c r="J172" s="45" t="s">
        <v>276</v>
      </c>
      <c r="K172" s="44" t="s">
        <v>73</v>
      </c>
      <c r="L172" s="31" t="s">
        <v>142</v>
      </c>
    </row>
    <row r="173" ht="15">
      <c r="A173" s="26"/>
      <c r="B173" s="27"/>
      <c r="C173" s="28"/>
      <c r="D173" s="33" t="s">
        <v>75</v>
      </c>
      <c r="E173" s="44" t="s">
        <v>76</v>
      </c>
      <c r="F173" s="45">
        <v>30</v>
      </c>
      <c r="G173" s="45">
        <v>2</v>
      </c>
      <c r="H173" s="45" t="s">
        <v>77</v>
      </c>
      <c r="I173" s="31">
        <v>20</v>
      </c>
      <c r="J173" s="45" t="s">
        <v>277</v>
      </c>
      <c r="K173" s="44" t="s">
        <v>73</v>
      </c>
      <c r="L173" s="31" t="s">
        <v>278</v>
      </c>
    </row>
    <row r="174" ht="15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63"/>
      <c r="L174" s="31"/>
    </row>
    <row r="175" ht="15">
      <c r="A175" s="34"/>
      <c r="B175" s="35"/>
      <c r="C175" s="36"/>
      <c r="D175" s="37" t="s">
        <v>31</v>
      </c>
      <c r="E175" s="38"/>
      <c r="F175" s="39">
        <f>SUM(F166:F174)</f>
        <v>820</v>
      </c>
      <c r="G175" s="39" t="s">
        <v>279</v>
      </c>
      <c r="H175" s="39" t="s">
        <v>280</v>
      </c>
      <c r="I175" s="39">
        <v>110</v>
      </c>
      <c r="J175" s="39" t="s">
        <v>281</v>
      </c>
      <c r="K175" s="40"/>
      <c r="L175" s="39" t="s">
        <v>114</v>
      </c>
    </row>
    <row r="176" ht="15">
      <c r="A176" s="50">
        <f>A158</f>
        <v>2</v>
      </c>
      <c r="B176" s="51">
        <f>B158</f>
        <v>3</v>
      </c>
      <c r="C176" s="52" t="s">
        <v>85</v>
      </c>
      <c r="D176" s="53"/>
      <c r="E176" s="54"/>
      <c r="F176" s="55">
        <f>F165+F175</f>
        <v>820</v>
      </c>
      <c r="G176" s="55">
        <f>G165+G175</f>
        <v>45.5</v>
      </c>
      <c r="H176" s="55">
        <f>H165+H175</f>
        <v>28.100000000000001</v>
      </c>
      <c r="I176" s="55">
        <f>I165+I175</f>
        <v>110</v>
      </c>
      <c r="J176" s="55">
        <f t="shared" ref="J176:L176" si="17">J165+J175</f>
        <v>863.79999999999995</v>
      </c>
      <c r="K176" s="55"/>
      <c r="L176" s="55">
        <f t="shared" si="17"/>
        <v>76.049999999999997</v>
      </c>
    </row>
    <row r="177" ht="15">
      <c r="A177" s="19">
        <v>2</v>
      </c>
      <c r="B177" s="20">
        <v>4</v>
      </c>
      <c r="C177" s="21" t="s">
        <v>26</v>
      </c>
      <c r="D177" s="22" t="s">
        <v>27</v>
      </c>
      <c r="E177" s="23"/>
      <c r="F177" s="24"/>
      <c r="G177" s="24"/>
      <c r="H177" s="24"/>
      <c r="I177" s="24"/>
      <c r="J177" s="24"/>
      <c r="K177" s="25"/>
      <c r="L177" s="24"/>
    </row>
    <row r="178" ht="15">
      <c r="A178" s="26"/>
      <c r="B178" s="27"/>
      <c r="C178" s="28"/>
      <c r="D178" s="29"/>
      <c r="E178" s="30"/>
      <c r="F178" s="31"/>
      <c r="G178" s="31"/>
      <c r="H178" s="31"/>
      <c r="I178" s="31"/>
      <c r="J178" s="31"/>
      <c r="K178" s="32"/>
      <c r="L178" s="31"/>
    </row>
    <row r="179" ht="15">
      <c r="A179" s="26"/>
      <c r="B179" s="27"/>
      <c r="C179" s="28"/>
      <c r="D179" s="33" t="s">
        <v>28</v>
      </c>
      <c r="E179" s="30"/>
      <c r="F179" s="31"/>
      <c r="G179" s="31"/>
      <c r="H179" s="31"/>
      <c r="I179" s="31"/>
      <c r="J179" s="31"/>
      <c r="K179" s="32"/>
      <c r="L179" s="31"/>
    </row>
    <row r="180" ht="15">
      <c r="A180" s="26"/>
      <c r="B180" s="27"/>
      <c r="C180" s="28"/>
      <c r="D180" s="33" t="s">
        <v>29</v>
      </c>
      <c r="E180" s="30"/>
      <c r="F180" s="31"/>
      <c r="G180" s="31"/>
      <c r="H180" s="31"/>
      <c r="I180" s="31"/>
      <c r="J180" s="31"/>
      <c r="K180" s="32"/>
      <c r="L180" s="31"/>
    </row>
    <row r="181" ht="15">
      <c r="A181" s="26"/>
      <c r="B181" s="27"/>
      <c r="C181" s="28"/>
      <c r="D181" s="33" t="s">
        <v>30</v>
      </c>
      <c r="E181" s="30"/>
      <c r="F181" s="31"/>
      <c r="G181" s="31"/>
      <c r="H181" s="31"/>
      <c r="I181" s="31"/>
      <c r="J181" s="31"/>
      <c r="K181" s="32"/>
      <c r="L181" s="31"/>
    </row>
    <row r="182" ht="15">
      <c r="A182" s="26"/>
      <c r="B182" s="27"/>
      <c r="C182" s="28"/>
      <c r="D182" s="29"/>
      <c r="E182" s="30"/>
      <c r="F182" s="31"/>
      <c r="G182" s="31"/>
      <c r="H182" s="31"/>
      <c r="I182" s="31"/>
      <c r="J182" s="31"/>
      <c r="K182" s="32"/>
      <c r="L182" s="31"/>
    </row>
    <row r="183" ht="15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2"/>
      <c r="L183" s="31"/>
    </row>
    <row r="184" ht="15.75" customHeight="1">
      <c r="A184" s="34"/>
      <c r="B184" s="35"/>
      <c r="C184" s="36"/>
      <c r="D184" s="37" t="s">
        <v>31</v>
      </c>
      <c r="E184" s="38"/>
      <c r="F184" s="39">
        <f>SUM(F177:F183)</f>
        <v>0</v>
      </c>
      <c r="G184" s="39">
        <f t="shared" ref="G184:J184" si="18">SUM(G177:G183)</f>
        <v>0</v>
      </c>
      <c r="H184" s="39">
        <f t="shared" si="18"/>
        <v>0</v>
      </c>
      <c r="I184" s="39">
        <f t="shared" si="18"/>
        <v>0</v>
      </c>
      <c r="J184" s="39">
        <f t="shared" si="18"/>
        <v>0</v>
      </c>
      <c r="K184" s="40"/>
      <c r="L184" s="39">
        <f>SUM(L177:L183)</f>
        <v>0</v>
      </c>
    </row>
    <row r="185" ht="15">
      <c r="A185" s="41">
        <f>A177</f>
        <v>2</v>
      </c>
      <c r="B185" s="42">
        <f>B177</f>
        <v>4</v>
      </c>
      <c r="C185" s="43" t="s">
        <v>32</v>
      </c>
      <c r="D185" s="33" t="s">
        <v>33</v>
      </c>
      <c r="E185" s="44" t="s">
        <v>174</v>
      </c>
      <c r="F185" s="45">
        <v>60</v>
      </c>
      <c r="G185" s="45" t="s">
        <v>165</v>
      </c>
      <c r="H185" s="45" t="s">
        <v>36</v>
      </c>
      <c r="I185" s="45" t="s">
        <v>122</v>
      </c>
      <c r="J185" s="45" t="s">
        <v>175</v>
      </c>
      <c r="K185" s="44" t="s">
        <v>176</v>
      </c>
      <c r="L185" s="31">
        <v>2.7999999999999998</v>
      </c>
    </row>
    <row r="186" ht="15">
      <c r="A186" s="26"/>
      <c r="B186" s="27"/>
      <c r="C186" s="28"/>
      <c r="D186" s="33" t="s">
        <v>41</v>
      </c>
      <c r="E186" s="44" t="s">
        <v>282</v>
      </c>
      <c r="F186" s="45">
        <v>200</v>
      </c>
      <c r="G186" s="45" t="s">
        <v>283</v>
      </c>
      <c r="H186" s="45" t="s">
        <v>43</v>
      </c>
      <c r="I186" s="45" t="s">
        <v>284</v>
      </c>
      <c r="J186" s="45" t="s">
        <v>285</v>
      </c>
      <c r="K186" s="44" t="s">
        <v>286</v>
      </c>
      <c r="L186" s="31">
        <v>24.170000000000002</v>
      </c>
    </row>
    <row r="187" ht="15">
      <c r="A187" s="26"/>
      <c r="B187" s="27"/>
      <c r="C187" s="28"/>
      <c r="D187" s="33" t="s">
        <v>49</v>
      </c>
      <c r="E187" s="44" t="s">
        <v>287</v>
      </c>
      <c r="F187" s="45">
        <v>150</v>
      </c>
      <c r="G187" s="45" t="s">
        <v>288</v>
      </c>
      <c r="H187" s="45" t="s">
        <v>129</v>
      </c>
      <c r="I187" s="45" t="s">
        <v>168</v>
      </c>
      <c r="J187" s="45" t="s">
        <v>289</v>
      </c>
      <c r="K187" s="44" t="s">
        <v>52</v>
      </c>
      <c r="L187" s="31">
        <v>11.4</v>
      </c>
    </row>
    <row r="188" ht="15">
      <c r="A188" s="26"/>
      <c r="B188" s="27"/>
      <c r="C188" s="28"/>
      <c r="D188" s="33" t="s">
        <v>54</v>
      </c>
      <c r="E188" s="44" t="s">
        <v>290</v>
      </c>
      <c r="F188" s="45">
        <v>100</v>
      </c>
      <c r="G188" s="45" t="s">
        <v>291</v>
      </c>
      <c r="H188" s="45" t="s">
        <v>292</v>
      </c>
      <c r="I188" s="45" t="s">
        <v>148</v>
      </c>
      <c r="J188" s="45" t="s">
        <v>293</v>
      </c>
      <c r="K188" s="44" t="s">
        <v>294</v>
      </c>
      <c r="L188" s="31" t="s">
        <v>295</v>
      </c>
    </row>
    <row r="189" ht="15">
      <c r="A189" s="26"/>
      <c r="B189" s="27"/>
      <c r="C189" s="28"/>
      <c r="D189" s="33" t="s">
        <v>65</v>
      </c>
      <c r="E189" s="44" t="s">
        <v>66</v>
      </c>
      <c r="F189" s="45">
        <v>200</v>
      </c>
      <c r="G189" s="45" t="s">
        <v>62</v>
      </c>
      <c r="H189" s="45" t="s">
        <v>228</v>
      </c>
      <c r="I189" s="45" t="s">
        <v>296</v>
      </c>
      <c r="J189" s="45" t="s">
        <v>297</v>
      </c>
      <c r="K189" s="44" t="s">
        <v>67</v>
      </c>
      <c r="L189" s="31">
        <v>2.7999999999999998</v>
      </c>
    </row>
    <row r="190" ht="15">
      <c r="A190" s="26"/>
      <c r="B190" s="27"/>
      <c r="C190" s="28"/>
      <c r="D190" s="33" t="s">
        <v>69</v>
      </c>
      <c r="E190" s="44" t="s">
        <v>70</v>
      </c>
      <c r="F190" s="45">
        <v>40</v>
      </c>
      <c r="G190" s="45">
        <v>3</v>
      </c>
      <c r="H190" s="45" t="s">
        <v>196</v>
      </c>
      <c r="I190" s="45" t="s">
        <v>298</v>
      </c>
      <c r="J190" s="45" t="s">
        <v>299</v>
      </c>
      <c r="K190" s="44" t="s">
        <v>73</v>
      </c>
      <c r="L190" s="31">
        <v>3.8999999999999999</v>
      </c>
    </row>
    <row r="191" ht="15">
      <c r="A191" s="26"/>
      <c r="B191" s="27"/>
      <c r="C191" s="28"/>
      <c r="D191" s="33" t="s">
        <v>75</v>
      </c>
      <c r="E191" s="44" t="s">
        <v>76</v>
      </c>
      <c r="F191" s="45">
        <v>30</v>
      </c>
      <c r="G191" s="45">
        <v>2</v>
      </c>
      <c r="H191" s="45" t="s">
        <v>77</v>
      </c>
      <c r="I191" s="45">
        <v>10</v>
      </c>
      <c r="J191" s="45" t="s">
        <v>78</v>
      </c>
      <c r="K191" s="44" t="s">
        <v>73</v>
      </c>
      <c r="L191" s="31">
        <v>1.25</v>
      </c>
    </row>
    <row r="192" ht="15">
      <c r="A192" s="26"/>
      <c r="B192" s="27"/>
      <c r="C192" s="28"/>
      <c r="D192" s="29"/>
      <c r="E192" s="30"/>
      <c r="F192" s="31"/>
      <c r="G192" s="31"/>
      <c r="H192" s="31"/>
      <c r="I192" s="31"/>
      <c r="J192" s="31"/>
      <c r="K192" s="32"/>
      <c r="L192" s="31"/>
    </row>
    <row r="193" ht="15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/>
    </row>
    <row r="194" ht="15">
      <c r="A194" s="34"/>
      <c r="B194" s="35"/>
      <c r="C194" s="36"/>
      <c r="D194" s="37" t="s">
        <v>31</v>
      </c>
      <c r="E194" s="38"/>
      <c r="F194" s="39">
        <f>SUM(F185:F193)</f>
        <v>780</v>
      </c>
      <c r="G194" s="39">
        <v>33</v>
      </c>
      <c r="H194" s="39" t="s">
        <v>154</v>
      </c>
      <c r="I194" s="39" t="s">
        <v>300</v>
      </c>
      <c r="J194" s="39" t="s">
        <v>301</v>
      </c>
      <c r="K194" s="40"/>
      <c r="L194" s="39" t="s">
        <v>114</v>
      </c>
    </row>
    <row r="195" ht="15">
      <c r="A195" s="50">
        <f>A177</f>
        <v>2</v>
      </c>
      <c r="B195" s="51">
        <f>B177</f>
        <v>4</v>
      </c>
      <c r="C195" s="52" t="s">
        <v>85</v>
      </c>
      <c r="D195" s="53"/>
      <c r="E195" s="54"/>
      <c r="F195" s="55">
        <f>F184+F194</f>
        <v>780</v>
      </c>
      <c r="G195" s="55">
        <f>G184+G194</f>
        <v>33</v>
      </c>
      <c r="H195" s="55">
        <f>H184+H194</f>
        <v>26.5</v>
      </c>
      <c r="I195" s="55">
        <f>I184+I194</f>
        <v>95.200000000000003</v>
      </c>
      <c r="J195" s="55">
        <f t="shared" ref="J195:L195" si="19">J184+J194</f>
        <v>753.29999999999995</v>
      </c>
      <c r="K195" s="55"/>
      <c r="L195" s="55">
        <f t="shared" si="19"/>
        <v>76.049999999999997</v>
      </c>
    </row>
    <row r="196" ht="15">
      <c r="A196" s="19">
        <v>2</v>
      </c>
      <c r="B196" s="20">
        <v>5</v>
      </c>
      <c r="C196" s="21" t="s">
        <v>26</v>
      </c>
      <c r="D196" s="22" t="s">
        <v>27</v>
      </c>
      <c r="E196" s="23"/>
      <c r="F196" s="24"/>
      <c r="G196" s="24"/>
      <c r="H196" s="24"/>
      <c r="I196" s="24"/>
      <c r="J196" s="24"/>
      <c r="K196" s="25"/>
      <c r="L196" s="24"/>
    </row>
    <row r="197" ht="15">
      <c r="A197" s="26"/>
      <c r="B197" s="27"/>
      <c r="C197" s="28"/>
      <c r="D197" s="29"/>
      <c r="E197" s="30"/>
      <c r="F197" s="31"/>
      <c r="G197" s="31"/>
      <c r="H197" s="31"/>
      <c r="I197" s="31"/>
      <c r="J197" s="31"/>
      <c r="K197" s="32"/>
      <c r="L197" s="31"/>
    </row>
    <row r="198" ht="15">
      <c r="A198" s="26"/>
      <c r="B198" s="27"/>
      <c r="C198" s="28"/>
      <c r="D198" s="33" t="s">
        <v>28</v>
      </c>
      <c r="E198" s="30"/>
      <c r="F198" s="31"/>
      <c r="G198" s="31"/>
      <c r="H198" s="31"/>
      <c r="I198" s="31"/>
      <c r="J198" s="31"/>
      <c r="K198" s="32"/>
      <c r="L198" s="31"/>
    </row>
    <row r="199" ht="15">
      <c r="A199" s="26"/>
      <c r="B199" s="27"/>
      <c r="C199" s="28"/>
      <c r="D199" s="33" t="s">
        <v>29</v>
      </c>
      <c r="E199" s="30"/>
      <c r="F199" s="31"/>
      <c r="G199" s="31"/>
      <c r="H199" s="31"/>
      <c r="I199" s="31"/>
      <c r="J199" s="31"/>
      <c r="K199" s="32"/>
      <c r="L199" s="31"/>
    </row>
    <row r="200" ht="15">
      <c r="A200" s="26"/>
      <c r="B200" s="27"/>
      <c r="C200" s="28"/>
      <c r="D200" s="33" t="s">
        <v>30</v>
      </c>
      <c r="E200" s="30"/>
      <c r="F200" s="31"/>
      <c r="G200" s="31"/>
      <c r="H200" s="31"/>
      <c r="I200" s="31"/>
      <c r="J200" s="31"/>
      <c r="K200" s="32"/>
      <c r="L200" s="31"/>
    </row>
    <row r="201" ht="15">
      <c r="A201" s="26"/>
      <c r="B201" s="27"/>
      <c r="C201" s="28"/>
      <c r="D201" s="29"/>
      <c r="E201" s="30"/>
      <c r="F201" s="31"/>
      <c r="G201" s="31"/>
      <c r="H201" s="31"/>
      <c r="I201" s="31"/>
      <c r="J201" s="31"/>
      <c r="K201" s="32"/>
      <c r="L201" s="31"/>
    </row>
    <row r="202" ht="15">
      <c r="A202" s="26"/>
      <c r="B202" s="27"/>
      <c r="C202" s="28"/>
      <c r="D202" s="29"/>
      <c r="E202" s="30"/>
      <c r="F202" s="31"/>
      <c r="G202" s="31"/>
      <c r="H202" s="31"/>
      <c r="I202" s="31"/>
      <c r="J202" s="31"/>
      <c r="K202" s="32"/>
      <c r="L202" s="31"/>
    </row>
    <row r="203" ht="15.75" customHeight="1">
      <c r="A203" s="34"/>
      <c r="B203" s="35"/>
      <c r="C203" s="36"/>
      <c r="D203" s="37" t="s">
        <v>31</v>
      </c>
      <c r="E203" s="38"/>
      <c r="F203" s="39">
        <f>SUM(F196:F202)</f>
        <v>0</v>
      </c>
      <c r="G203" s="39">
        <f t="shared" ref="G203:J203" si="20">SUM(G196:G202)</f>
        <v>0</v>
      </c>
      <c r="H203" s="39">
        <f t="shared" si="20"/>
        <v>0</v>
      </c>
      <c r="I203" s="39">
        <f t="shared" si="20"/>
        <v>0</v>
      </c>
      <c r="J203" s="39">
        <f t="shared" si="20"/>
        <v>0</v>
      </c>
      <c r="K203" s="40"/>
      <c r="L203" s="39">
        <f>SUM(L196:L202)</f>
        <v>0</v>
      </c>
    </row>
    <row r="204" ht="15">
      <c r="A204" s="41">
        <f>A196</f>
        <v>2</v>
      </c>
      <c r="B204" s="42">
        <f>B196</f>
        <v>5</v>
      </c>
      <c r="C204" s="43" t="s">
        <v>32</v>
      </c>
      <c r="D204" s="33" t="s">
        <v>33</v>
      </c>
      <c r="E204" s="44" t="s">
        <v>34</v>
      </c>
      <c r="F204" s="45">
        <v>60</v>
      </c>
      <c r="G204" s="45" t="s">
        <v>35</v>
      </c>
      <c r="H204" s="45" t="s">
        <v>36</v>
      </c>
      <c r="I204" s="45" t="s">
        <v>37</v>
      </c>
      <c r="J204" s="45" t="s">
        <v>38</v>
      </c>
      <c r="K204" s="44" t="s">
        <v>39</v>
      </c>
      <c r="L204" s="31" t="s">
        <v>302</v>
      </c>
    </row>
    <row r="205" ht="15">
      <c r="A205" s="26"/>
      <c r="B205" s="27"/>
      <c r="C205" s="28"/>
      <c r="D205" s="33" t="s">
        <v>41</v>
      </c>
      <c r="E205" s="44" t="s">
        <v>215</v>
      </c>
      <c r="F205" s="45">
        <v>200</v>
      </c>
      <c r="G205" s="45" t="s">
        <v>95</v>
      </c>
      <c r="H205" s="45" t="s">
        <v>211</v>
      </c>
      <c r="I205" s="45" t="s">
        <v>216</v>
      </c>
      <c r="J205" s="45" t="s">
        <v>217</v>
      </c>
      <c r="K205" s="44" t="s">
        <v>218</v>
      </c>
      <c r="L205" s="31" t="s">
        <v>303</v>
      </c>
    </row>
    <row r="206" ht="15">
      <c r="A206" s="26"/>
      <c r="B206" s="27"/>
      <c r="C206" s="28"/>
      <c r="D206" s="33" t="s">
        <v>49</v>
      </c>
      <c r="E206" s="44" t="s">
        <v>183</v>
      </c>
      <c r="F206" s="45">
        <v>150</v>
      </c>
      <c r="G206" s="45" t="s">
        <v>129</v>
      </c>
      <c r="H206" s="45" t="s">
        <v>184</v>
      </c>
      <c r="I206" s="45" t="s">
        <v>185</v>
      </c>
      <c r="J206" s="45" t="s">
        <v>186</v>
      </c>
      <c r="K206" s="44" t="s">
        <v>187</v>
      </c>
      <c r="L206" s="31" t="s">
        <v>304</v>
      </c>
    </row>
    <row r="207" ht="15">
      <c r="A207" s="26"/>
      <c r="B207" s="27"/>
      <c r="C207" s="28"/>
      <c r="D207" s="33" t="s">
        <v>54</v>
      </c>
      <c r="E207" s="44" t="s">
        <v>305</v>
      </c>
      <c r="F207" s="45">
        <v>100</v>
      </c>
      <c r="G207" s="45" t="s">
        <v>306</v>
      </c>
      <c r="H207" s="45" t="s">
        <v>307</v>
      </c>
      <c r="I207" s="45" t="s">
        <v>283</v>
      </c>
      <c r="J207" s="45" t="s">
        <v>308</v>
      </c>
      <c r="K207" s="44" t="s">
        <v>309</v>
      </c>
      <c r="L207" s="31" t="s">
        <v>310</v>
      </c>
    </row>
    <row r="208" ht="30">
      <c r="A208" s="26"/>
      <c r="B208" s="27"/>
      <c r="C208" s="28"/>
      <c r="D208" s="2" t="s">
        <v>60</v>
      </c>
      <c r="E208" s="44" t="s">
        <v>311</v>
      </c>
      <c r="F208" s="45">
        <v>20</v>
      </c>
      <c r="G208" s="45" t="s">
        <v>35</v>
      </c>
      <c r="H208" s="45" t="s">
        <v>62</v>
      </c>
      <c r="I208" s="45" t="s">
        <v>312</v>
      </c>
      <c r="J208" s="45" t="s">
        <v>313</v>
      </c>
      <c r="K208" s="44" t="s">
        <v>314</v>
      </c>
      <c r="L208" s="31" t="s">
        <v>315</v>
      </c>
    </row>
    <row r="209" ht="15">
      <c r="A209" s="26"/>
      <c r="B209" s="27"/>
      <c r="C209" s="28"/>
      <c r="D209" s="33" t="s">
        <v>65</v>
      </c>
      <c r="E209" s="44" t="s">
        <v>195</v>
      </c>
      <c r="F209" s="45">
        <v>200</v>
      </c>
      <c r="G209" s="45" t="s">
        <v>196</v>
      </c>
      <c r="H209" s="45" t="s">
        <v>36</v>
      </c>
      <c r="I209" s="45" t="s">
        <v>197</v>
      </c>
      <c r="J209" s="45" t="s">
        <v>198</v>
      </c>
      <c r="K209" s="44" t="s">
        <v>199</v>
      </c>
      <c r="L209" s="31" t="s">
        <v>316</v>
      </c>
    </row>
    <row r="210" ht="15">
      <c r="A210" s="26"/>
      <c r="B210" s="27"/>
      <c r="C210" s="28"/>
      <c r="D210" s="33" t="s">
        <v>69</v>
      </c>
      <c r="E210" s="44" t="s">
        <v>70</v>
      </c>
      <c r="F210" s="45">
        <v>60</v>
      </c>
      <c r="G210" s="45" t="s">
        <v>43</v>
      </c>
      <c r="H210" s="45" t="s">
        <v>62</v>
      </c>
      <c r="I210" s="45" t="s">
        <v>71</v>
      </c>
      <c r="J210" s="45" t="s">
        <v>72</v>
      </c>
      <c r="K210" s="44" t="s">
        <v>73</v>
      </c>
      <c r="L210" s="31" t="s">
        <v>317</v>
      </c>
    </row>
    <row r="211" ht="15">
      <c r="A211" s="26"/>
      <c r="B211" s="27"/>
      <c r="C211" s="28"/>
      <c r="D211" s="64" t="s">
        <v>75</v>
      </c>
      <c r="E211" s="44" t="s">
        <v>76</v>
      </c>
      <c r="F211" s="45">
        <v>30</v>
      </c>
      <c r="G211" s="45">
        <v>2</v>
      </c>
      <c r="H211" s="45" t="s">
        <v>77</v>
      </c>
      <c r="I211" s="45">
        <v>10</v>
      </c>
      <c r="J211" s="45" t="s">
        <v>78</v>
      </c>
      <c r="K211" s="44" t="s">
        <v>73</v>
      </c>
      <c r="L211" s="31" t="s">
        <v>278</v>
      </c>
    </row>
    <row r="212" ht="15">
      <c r="A212" s="26"/>
      <c r="B212" s="27"/>
      <c r="C212" s="28"/>
      <c r="D212" s="29"/>
      <c r="E212" s="30"/>
      <c r="F212" s="31"/>
      <c r="G212" s="31"/>
      <c r="H212" s="31"/>
      <c r="I212" s="31"/>
      <c r="J212" s="31"/>
      <c r="K212" s="32"/>
      <c r="L212" s="31"/>
    </row>
    <row r="213" ht="15">
      <c r="A213" s="34"/>
      <c r="B213" s="35"/>
      <c r="C213" s="36"/>
      <c r="D213" s="37" t="s">
        <v>31</v>
      </c>
      <c r="E213" s="38"/>
      <c r="F213" s="39">
        <f>SUM(F204:F212)</f>
        <v>820</v>
      </c>
      <c r="G213" s="39" t="s">
        <v>318</v>
      </c>
      <c r="H213" s="39" t="s">
        <v>280</v>
      </c>
      <c r="I213" s="39">
        <v>108</v>
      </c>
      <c r="J213" s="39" t="s">
        <v>319</v>
      </c>
      <c r="K213" s="40"/>
      <c r="L213" s="39" t="s">
        <v>114</v>
      </c>
    </row>
    <row r="214" ht="15">
      <c r="A214" s="50">
        <f>A196</f>
        <v>2</v>
      </c>
      <c r="B214" s="51">
        <f>B196</f>
        <v>5</v>
      </c>
      <c r="C214" s="52" t="s">
        <v>85</v>
      </c>
      <c r="D214" s="53"/>
      <c r="E214" s="54"/>
      <c r="F214" s="55">
        <f>F203+F213</f>
        <v>820</v>
      </c>
      <c r="G214" s="55">
        <f t="shared" ref="G214:J214" si="21">G203+G213</f>
        <v>35.700000000000003</v>
      </c>
      <c r="H214" s="55">
        <f t="shared" si="21"/>
        <v>28.100000000000001</v>
      </c>
      <c r="I214" s="55">
        <f t="shared" si="21"/>
        <v>108</v>
      </c>
      <c r="J214" s="55">
        <f t="shared" si="21"/>
        <v>816.20000000000005</v>
      </c>
      <c r="K214" s="55"/>
      <c r="L214" s="55">
        <f>L203+L213</f>
        <v>76.049999999999997</v>
      </c>
    </row>
    <row r="215" ht="15">
      <c r="A215" s="19">
        <v>2</v>
      </c>
      <c r="B215" s="20">
        <v>6</v>
      </c>
      <c r="C215" s="21" t="s">
        <v>26</v>
      </c>
      <c r="D215" s="22" t="s">
        <v>27</v>
      </c>
      <c r="E215" s="23"/>
      <c r="F215" s="24"/>
      <c r="G215" s="24"/>
      <c r="H215" s="24"/>
      <c r="I215" s="24"/>
      <c r="J215" s="24"/>
      <c r="K215" s="25"/>
      <c r="L215" s="24"/>
    </row>
    <row r="216" ht="15">
      <c r="A216" s="26"/>
      <c r="B216" s="27"/>
      <c r="C216" s="28"/>
      <c r="D216" s="29"/>
      <c r="E216" s="30"/>
      <c r="F216" s="31"/>
      <c r="G216" s="31"/>
      <c r="H216" s="31"/>
      <c r="I216" s="31"/>
      <c r="J216" s="31"/>
      <c r="K216" s="32"/>
      <c r="L216" s="31"/>
    </row>
    <row r="217" ht="15">
      <c r="A217" s="26"/>
      <c r="B217" s="27"/>
      <c r="C217" s="28"/>
      <c r="D217" s="33" t="s">
        <v>28</v>
      </c>
      <c r="E217" s="30"/>
      <c r="F217" s="31"/>
      <c r="G217" s="31"/>
      <c r="H217" s="31"/>
      <c r="I217" s="31"/>
      <c r="J217" s="31"/>
      <c r="K217" s="32"/>
      <c r="L217" s="31"/>
    </row>
    <row r="218" ht="15">
      <c r="A218" s="26"/>
      <c r="B218" s="27"/>
      <c r="C218" s="28"/>
      <c r="D218" s="33" t="s">
        <v>29</v>
      </c>
      <c r="E218" s="30"/>
      <c r="F218" s="31"/>
      <c r="G218" s="31"/>
      <c r="H218" s="31"/>
      <c r="I218" s="31"/>
      <c r="J218" s="31"/>
      <c r="K218" s="32"/>
      <c r="L218" s="31"/>
    </row>
    <row r="219" ht="15">
      <c r="A219" s="26"/>
      <c r="B219" s="27"/>
      <c r="C219" s="28"/>
      <c r="D219" s="33" t="s">
        <v>30</v>
      </c>
      <c r="E219" s="30"/>
      <c r="F219" s="31"/>
      <c r="G219" s="31"/>
      <c r="H219" s="31"/>
      <c r="I219" s="31"/>
      <c r="J219" s="31"/>
      <c r="K219" s="32"/>
      <c r="L219" s="31"/>
    </row>
    <row r="220" ht="15">
      <c r="A220" s="26"/>
      <c r="B220" s="27"/>
      <c r="C220" s="28"/>
      <c r="D220" s="29"/>
      <c r="E220" s="30"/>
      <c r="F220" s="31"/>
      <c r="G220" s="31"/>
      <c r="H220" s="31"/>
      <c r="I220" s="31"/>
      <c r="J220" s="31"/>
      <c r="K220" s="32"/>
      <c r="L220" s="31"/>
    </row>
    <row r="221" ht="15">
      <c r="A221" s="26"/>
      <c r="B221" s="27"/>
      <c r="C221" s="28"/>
      <c r="D221" s="29"/>
      <c r="E221" s="30"/>
      <c r="F221" s="31"/>
      <c r="G221" s="31"/>
      <c r="H221" s="31"/>
      <c r="I221" s="31"/>
      <c r="J221" s="31"/>
      <c r="K221" s="32"/>
      <c r="L221" s="31"/>
    </row>
    <row r="222" ht="15.75" customHeight="1">
      <c r="A222" s="34"/>
      <c r="B222" s="35"/>
      <c r="C222" s="36"/>
      <c r="D222" s="37" t="s">
        <v>31</v>
      </c>
      <c r="E222" s="38"/>
      <c r="F222" s="39">
        <f>SUM(F215:F221)</f>
        <v>0</v>
      </c>
      <c r="G222" s="39">
        <f t="shared" ref="G222:J222" si="22">SUM(G215:G221)</f>
        <v>0</v>
      </c>
      <c r="H222" s="39">
        <f t="shared" si="22"/>
        <v>0</v>
      </c>
      <c r="I222" s="39">
        <f t="shared" si="22"/>
        <v>0</v>
      </c>
      <c r="J222" s="39">
        <f t="shared" si="22"/>
        <v>0</v>
      </c>
      <c r="K222" s="40"/>
      <c r="L222" s="39">
        <f>SUM(L215:L221)</f>
        <v>0</v>
      </c>
    </row>
    <row r="223" ht="15">
      <c r="A223" s="41">
        <f>A215</f>
        <v>2</v>
      </c>
      <c r="B223" s="42">
        <f>B215</f>
        <v>6</v>
      </c>
      <c r="C223" s="43" t="s">
        <v>32</v>
      </c>
      <c r="D223" s="33" t="s">
        <v>33</v>
      </c>
      <c r="E223" s="30"/>
      <c r="F223" s="31"/>
      <c r="G223" s="31"/>
      <c r="H223" s="31"/>
      <c r="I223" s="31"/>
      <c r="J223" s="31"/>
      <c r="K223" s="32"/>
      <c r="L223" s="31"/>
    </row>
    <row r="224" ht="15">
      <c r="A224" s="26"/>
      <c r="B224" s="27"/>
      <c r="C224" s="28"/>
      <c r="D224" s="33" t="s">
        <v>41</v>
      </c>
      <c r="E224" s="30"/>
      <c r="F224" s="31"/>
      <c r="G224" s="31"/>
      <c r="H224" s="31"/>
      <c r="I224" s="31"/>
      <c r="J224" s="31"/>
      <c r="K224" s="32"/>
      <c r="L224" s="31"/>
    </row>
    <row r="225" ht="15">
      <c r="A225" s="26"/>
      <c r="B225" s="27"/>
      <c r="C225" s="28"/>
      <c r="D225" s="33" t="s">
        <v>49</v>
      </c>
      <c r="E225" s="30"/>
      <c r="F225" s="31"/>
      <c r="G225" s="31"/>
      <c r="H225" s="31"/>
      <c r="I225" s="31"/>
      <c r="J225" s="31"/>
      <c r="K225" s="32"/>
      <c r="L225" s="31"/>
    </row>
    <row r="226" ht="15">
      <c r="A226" s="26"/>
      <c r="B226" s="27"/>
      <c r="C226" s="28"/>
      <c r="D226" s="33" t="s">
        <v>54</v>
      </c>
      <c r="E226" s="30"/>
      <c r="F226" s="31"/>
      <c r="G226" s="31"/>
      <c r="H226" s="31"/>
      <c r="I226" s="31"/>
      <c r="J226" s="31"/>
      <c r="K226" s="32"/>
      <c r="L226" s="31"/>
    </row>
    <row r="227" ht="15">
      <c r="A227" s="26"/>
      <c r="B227" s="27"/>
      <c r="C227" s="28"/>
      <c r="D227" s="33" t="s">
        <v>65</v>
      </c>
      <c r="E227" s="30"/>
      <c r="F227" s="31"/>
      <c r="G227" s="31"/>
      <c r="H227" s="31"/>
      <c r="I227" s="31"/>
      <c r="J227" s="31"/>
      <c r="K227" s="32"/>
      <c r="L227" s="31"/>
    </row>
    <row r="228" ht="15">
      <c r="A228" s="26"/>
      <c r="B228" s="27"/>
      <c r="C228" s="28"/>
      <c r="D228" s="33" t="s">
        <v>69</v>
      </c>
      <c r="E228" s="30"/>
      <c r="F228" s="31"/>
      <c r="G228" s="31"/>
      <c r="H228" s="31"/>
      <c r="I228" s="31"/>
      <c r="J228" s="31"/>
      <c r="K228" s="32"/>
      <c r="L228" s="31"/>
    </row>
    <row r="229" ht="15">
      <c r="A229" s="26"/>
      <c r="B229" s="27"/>
      <c r="C229" s="28"/>
      <c r="D229" s="33" t="s">
        <v>75</v>
      </c>
      <c r="E229" s="30"/>
      <c r="F229" s="31"/>
      <c r="G229" s="31"/>
      <c r="H229" s="31"/>
      <c r="I229" s="31"/>
      <c r="J229" s="31"/>
      <c r="K229" s="32"/>
      <c r="L229" s="31"/>
    </row>
    <row r="230" ht="15">
      <c r="A230" s="26"/>
      <c r="B230" s="27"/>
      <c r="C230" s="28"/>
      <c r="D230" s="29"/>
      <c r="E230" s="30"/>
      <c r="F230" s="31"/>
      <c r="G230" s="31"/>
      <c r="H230" s="31"/>
      <c r="I230" s="31"/>
      <c r="J230" s="31"/>
      <c r="K230" s="32"/>
      <c r="L230" s="31"/>
    </row>
    <row r="231" ht="15">
      <c r="A231" s="26"/>
      <c r="B231" s="27"/>
      <c r="C231" s="28"/>
      <c r="D231" s="29"/>
      <c r="E231" s="30"/>
      <c r="F231" s="31"/>
      <c r="G231" s="31"/>
      <c r="H231" s="31"/>
      <c r="I231" s="31"/>
      <c r="J231" s="31"/>
      <c r="K231" s="32"/>
      <c r="L231" s="31"/>
    </row>
    <row r="232" ht="15">
      <c r="A232" s="34"/>
      <c r="B232" s="35"/>
      <c r="C232" s="36"/>
      <c r="D232" s="37" t="s">
        <v>31</v>
      </c>
      <c r="E232" s="38"/>
      <c r="F232" s="39">
        <f>SUM(F223:F231)</f>
        <v>0</v>
      </c>
      <c r="G232" s="39">
        <f t="shared" ref="G232:J232" si="23">SUM(G223:G231)</f>
        <v>0</v>
      </c>
      <c r="H232" s="39">
        <f t="shared" si="23"/>
        <v>0</v>
      </c>
      <c r="I232" s="39">
        <f t="shared" si="23"/>
        <v>0</v>
      </c>
      <c r="J232" s="39">
        <f t="shared" si="23"/>
        <v>0</v>
      </c>
      <c r="K232" s="40"/>
      <c r="L232" s="39">
        <f>SUM(L223:L231)</f>
        <v>0</v>
      </c>
    </row>
    <row r="233" ht="15">
      <c r="A233" s="50">
        <f>A215</f>
        <v>2</v>
      </c>
      <c r="B233" s="51">
        <f>B215</f>
        <v>6</v>
      </c>
      <c r="C233" s="52" t="s">
        <v>85</v>
      </c>
      <c r="D233" s="53"/>
      <c r="E233" s="54"/>
      <c r="F233" s="55">
        <f>F222+F232</f>
        <v>0</v>
      </c>
      <c r="G233" s="55">
        <f t="shared" ref="G233:J233" si="24">G222+G232</f>
        <v>0</v>
      </c>
      <c r="H233" s="55">
        <f t="shared" si="24"/>
        <v>0</v>
      </c>
      <c r="I233" s="55">
        <f t="shared" si="24"/>
        <v>0</v>
      </c>
      <c r="J233" s="55">
        <f t="shared" si="24"/>
        <v>0</v>
      </c>
      <c r="K233" s="55"/>
      <c r="L233" s="55">
        <f>L222+L232</f>
        <v>0</v>
      </c>
    </row>
    <row r="234" ht="13.9" customHeight="1">
      <c r="A234" s="65"/>
      <c r="B234" s="66"/>
      <c r="C234" s="67" t="s">
        <v>320</v>
      </c>
      <c r="D234" s="68"/>
      <c r="E234" s="69"/>
      <c r="F234" s="70">
        <f>(F24+F43+F62+F81+F100+F119+F138+F157+F176+F195+F214+F233)/(IF(F24=0,0,1)+IF(F43=0,0,1)+IF(F62=0,0,1)+IF(F81=0,0,1)+IF(F100=0,0,1)+IF(F119=0,0,1)+IF(F138=0,0,1)+IF(F157=0,0,1)+IF(F176=0,0,1)+IF(F195=0,0,1)+IF(F214=0,0,1)+IF(F233=0,0,1))</f>
        <v>805.5</v>
      </c>
      <c r="G234" s="70">
        <f t="shared" ref="G234:L234" si="25">(G24+G43+G62+G81+G100+G119+G138+G157+G176+G195+G214+G233)/(IF(G24=0,0,1)+IF(G43=0,0,1)+IF(G62=0,0,1)+IF(G81=0,0,1)+IF(G100=0,0,1)+IF(G119=0,0,1)+IF(G138=0,0,1)+IF(G157=0,0,1)+IF(G176=0,0,1)+IF(G195=0,0,1)+IF(G214=0,0,1)+IF(G233=0,0,1))</f>
        <v>34.612499999999997</v>
      </c>
      <c r="H234" s="70">
        <f t="shared" si="25"/>
        <v>24.666666666666668</v>
      </c>
      <c r="I234" s="70">
        <f>(I24+I43+I62+I81+I100+I119+I138+I157+I176+I195+I214+I233)/(IF(I24=0,0,1)+IF(I43=0,0,1)+IF(I62=0,0,1)+IF(I81=0,0,1)+IF(I100=0,0,1)+IF(I119=0,0,1)+IF(I138=0,0,1)+IF(I157=0,0,1)+IF(I176=0,0,1)+IF(I195=0,0,1)+IF(I214=0,0,1)+IF(I233=0,0,1))</f>
        <v>107.33333333333333</v>
      </c>
      <c r="J234" s="70">
        <f t="shared" si="25"/>
        <v>707.45555555555563</v>
      </c>
      <c r="K234" s="70"/>
      <c r="L234" s="70">
        <f t="shared" si="25"/>
        <v>76.094999999999999</v>
      </c>
    </row>
  </sheetData>
  <mergeCells count="16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214:D214"/>
    <mergeCell ref="C233:D233"/>
    <mergeCell ref="C234:E23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8</cp:revision>
  <dcterms:created xsi:type="dcterms:W3CDTF">2022-05-16T14:23:56Z</dcterms:created>
  <dcterms:modified xsi:type="dcterms:W3CDTF">2025-09-02T10:04:35Z</dcterms:modified>
</cp:coreProperties>
</file>